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1400" windowHeight="5550" activeTab="0"/>
  </bookViews>
  <sheets>
    <sheet name="Budget Format -Prog Cost (WR)" sheetId="1" r:id="rId1"/>
  </sheets>
  <definedNames>
    <definedName name="_xlnm.Print_Area" localSheetId="0">'Budget Format -Prog Cost (WR)'!$A$1:$T$102</definedName>
    <definedName name="_xlnm.Print_Titles" localSheetId="0">'Budget Format -Prog Cost (WR)'!$1:$9</definedName>
  </definedNames>
  <calcPr fullCalcOnLoad="1"/>
</workbook>
</file>

<file path=xl/sharedStrings.xml><?xml version="1.0" encoding="utf-8"?>
<sst xmlns="http://schemas.openxmlformats.org/spreadsheetml/2006/main" count="100" uniqueCount="87">
  <si>
    <t>NAME OF FUNDING SOURCE:</t>
  </si>
  <si>
    <t>TOTAL</t>
  </si>
  <si>
    <t>Project Name:</t>
  </si>
  <si>
    <t>Period:</t>
  </si>
  <si>
    <t>Position</t>
  </si>
  <si>
    <t>Annual Salary</t>
  </si>
  <si>
    <t>Fringe Benefits:</t>
  </si>
  <si>
    <t>Fica/Mica</t>
  </si>
  <si>
    <t>Rate:</t>
  </si>
  <si>
    <t>Unemployment</t>
  </si>
  <si>
    <t>Retirement</t>
  </si>
  <si>
    <t>%</t>
  </si>
  <si>
    <t>Amount</t>
  </si>
  <si>
    <t>TOTAL FTE/Salaries</t>
  </si>
  <si>
    <t>months</t>
  </si>
  <si>
    <t>Provide rationale &amp; calculations</t>
  </si>
  <si>
    <t>TOTAL Fringe Benefits</t>
  </si>
  <si>
    <t>Operating Expenses:</t>
  </si>
  <si>
    <t>Other:</t>
  </si>
  <si>
    <t>Space</t>
  </si>
  <si>
    <t>Electricity</t>
  </si>
  <si>
    <t>Water &amp; Sewer</t>
  </si>
  <si>
    <t>Supplies</t>
  </si>
  <si>
    <t>Equipment</t>
  </si>
  <si>
    <t>Insurance</t>
  </si>
  <si>
    <t>Travel</t>
  </si>
  <si>
    <t>Out-of-town</t>
  </si>
  <si>
    <t>TOTAL Operating Expenses</t>
  </si>
  <si>
    <t>Annual Cost</t>
  </si>
  <si>
    <t>Local, including tolls &amp; parking</t>
  </si>
  <si>
    <t>BUDGET:  PROJECTED PROGRAM COST</t>
  </si>
  <si>
    <t>TOTAL PROJECTED PROGRAM COST</t>
  </si>
  <si>
    <t>GL #'s</t>
  </si>
  <si>
    <t>Security</t>
  </si>
  <si>
    <t>Common Area Maintenance</t>
  </si>
  <si>
    <t>Alarm Service</t>
  </si>
  <si>
    <t>Garbage Disposal</t>
  </si>
  <si>
    <t>Pest Control</t>
  </si>
  <si>
    <t>Printing (outside)</t>
  </si>
  <si>
    <t>Office &amp; Computer Supplies including reproduction</t>
  </si>
  <si>
    <t>Postage</t>
  </si>
  <si>
    <t>Non Capital Equipment (not including software and hardware)</t>
  </si>
  <si>
    <t>Non-Capital Software and hardware</t>
  </si>
  <si>
    <t>Janitorial Services</t>
  </si>
  <si>
    <t>Software and Hardware</t>
  </si>
  <si>
    <t>Membership Dues and Subscriptions</t>
  </si>
  <si>
    <t>Registration Fees</t>
  </si>
  <si>
    <t>Staff Training and Credentials</t>
  </si>
  <si>
    <t>Meetings and Conferences</t>
  </si>
  <si>
    <r>
      <t>Professional Services</t>
    </r>
    <r>
      <rPr>
        <b/>
        <sz val="12"/>
        <rFont val="Tahoma"/>
        <family val="2"/>
      </rPr>
      <t xml:space="preserve"> (list each)</t>
    </r>
  </si>
  <si>
    <t>Agency Assigned Number:</t>
  </si>
  <si>
    <t>Building Repair &amp; Maintenance</t>
  </si>
  <si>
    <t>Equipment Repair &amp; Maintenance</t>
  </si>
  <si>
    <t>Cleaning Supplies</t>
  </si>
  <si>
    <t>Worker's Comp</t>
  </si>
  <si>
    <t>Life Insurance</t>
  </si>
  <si>
    <t>Other (Specify):</t>
  </si>
  <si>
    <t>Total Executive Fringes</t>
  </si>
  <si>
    <t>Auto Insurance</t>
  </si>
  <si>
    <t>Bonding Insurance</t>
  </si>
  <si>
    <t>Crime Insurance</t>
  </si>
  <si>
    <t>Flood Insurance</t>
  </si>
  <si>
    <t>General Liability Insurance</t>
  </si>
  <si>
    <t>Property Insurance</t>
  </si>
  <si>
    <t xml:space="preserve">Equipment Lease / Rent (Specify): </t>
  </si>
  <si>
    <t>Telephone (Cell)</t>
  </si>
  <si>
    <t xml:space="preserve"> Postage</t>
  </si>
  <si>
    <t>Consulting Fees (Program Related)</t>
  </si>
  <si>
    <t>Other Professional  Services (Specify):</t>
  </si>
  <si>
    <t>Temporary Agency - Staff</t>
  </si>
  <si>
    <t>Background Check - Staff</t>
  </si>
  <si>
    <t xml:space="preserve">Special Services (Specify) </t>
  </si>
  <si>
    <t>Advertising &amp; Outreach</t>
  </si>
  <si>
    <t>-</t>
  </si>
  <si>
    <t>No. of FTEs</t>
  </si>
  <si>
    <t>Health Insurance (Staff Only)</t>
  </si>
  <si>
    <t>Capital Software and hardware</t>
  </si>
  <si>
    <t>Capital Equipment (not including software and hardware)</t>
  </si>
  <si>
    <t>In-Kind Facilities, Services and Cash</t>
  </si>
  <si>
    <r>
      <t xml:space="preserve">A </t>
    </r>
    <r>
      <rPr>
        <b/>
        <sz val="12"/>
        <rFont val="Tahoma"/>
        <family val="2"/>
      </rPr>
      <t>comprehensive narrative</t>
    </r>
    <r>
      <rPr>
        <sz val="12"/>
        <rFont val="Tahoma"/>
        <family val="2"/>
      </rPr>
      <t xml:space="preserve"> that includes explanation and calculation for all budgeted costs must be attached.</t>
    </r>
  </si>
  <si>
    <r>
      <t>Minor Equipment</t>
    </r>
    <r>
      <rPr>
        <b/>
        <sz val="12"/>
        <rFont val="Tahoma"/>
        <family val="2"/>
      </rPr>
      <t xml:space="preserve"> (up to $500, list each)</t>
    </r>
  </si>
  <si>
    <r>
      <t>Major/Capital Equipment</t>
    </r>
    <r>
      <rPr>
        <b/>
        <sz val="12"/>
        <rFont val="Tahoma"/>
        <family val="2"/>
      </rPr>
      <t xml:space="preserve"> (over $501, list each)</t>
    </r>
  </si>
  <si>
    <t>Monthly cost per staff:</t>
  </si>
  <si>
    <t>Work Readiness Services (identify location):</t>
  </si>
  <si>
    <t>FUNDING SOURCE:  ARRA</t>
  </si>
  <si>
    <t>Work Readiness</t>
  </si>
  <si>
    <t>08/24/2009 to 06/30/2010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</si>
</sst>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0.0%"/>
    <numFmt numFmtId="166" formatCode="_(&quot;$&quot;* #,##0.000_);_(&quot;$&quot;* \(#,##0.000\);_(&quot;$&quot;* &quot;-&quot;??_);_(@_)"/>
    <numFmt numFmtId="167" formatCode="0.000000"/>
    <numFmt numFmtId="168" formatCode="0.00000"/>
    <numFmt numFmtId="169" formatCode="&quot;$&quot;#,##0.00;[Red]&quot;$&quot;#,##0.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ahoma"/>
      <family val="2"/>
    </font>
    <font>
      <i/>
      <sz val="12"/>
      <name val="Tahoma"/>
      <family val="2"/>
    </font>
    <font>
      <sz val="12"/>
      <name val="Tahoma"/>
      <family val="2"/>
    </font>
    <font>
      <u val="single"/>
      <sz val="12"/>
      <name val="Tahoma"/>
      <family val="2"/>
    </font>
    <font>
      <b/>
      <i/>
      <sz val="12"/>
      <name val="Tahoma"/>
      <family val="2"/>
    </font>
    <font>
      <b/>
      <u val="single"/>
      <sz val="12"/>
      <name val="Tahoma"/>
      <family val="2"/>
    </font>
    <font>
      <sz val="12"/>
      <name val="Arial"/>
      <family val="2"/>
    </font>
    <font>
      <u val="single"/>
      <sz val="6.5"/>
      <color indexed="12"/>
      <name val="Arial"/>
      <family val="0"/>
    </font>
    <font>
      <u val="single"/>
      <sz val="6.5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left" indent="1"/>
    </xf>
    <xf numFmtId="0" fontId="6" fillId="2" borderId="2" xfId="0" applyFont="1" applyFill="1" applyBorder="1" applyAlignment="1">
      <alignment horizontal="left" indent="1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9" fontId="6" fillId="2" borderId="1" xfId="0" applyNumberFormat="1" applyFont="1" applyFill="1" applyBorder="1" applyAlignment="1">
      <alignment/>
    </xf>
    <xf numFmtId="43" fontId="4" fillId="0" borderId="1" xfId="0" applyNumberFormat="1" applyFont="1" applyBorder="1" applyAlignment="1">
      <alignment/>
    </xf>
    <xf numFmtId="43" fontId="4" fillId="0" borderId="1" xfId="0" applyNumberFormat="1" applyFont="1" applyFill="1" applyBorder="1" applyAlignment="1">
      <alignment/>
    </xf>
    <xf numFmtId="44" fontId="6" fillId="2" borderId="2" xfId="0" applyNumberFormat="1" applyFont="1" applyFill="1" applyBorder="1" applyAlignment="1">
      <alignment/>
    </xf>
    <xf numFmtId="43" fontId="4" fillId="0" borderId="0" xfId="0" applyNumberFormat="1" applyFont="1" applyBorder="1" applyAlignment="1">
      <alignment/>
    </xf>
    <xf numFmtId="0" fontId="6" fillId="0" borderId="5" xfId="0" applyFont="1" applyBorder="1" applyAlignment="1">
      <alignment/>
    </xf>
    <xf numFmtId="164" fontId="6" fillId="0" borderId="5" xfId="0" applyNumberFormat="1" applyFont="1" applyBorder="1" applyAlignment="1">
      <alignment/>
    </xf>
    <xf numFmtId="43" fontId="4" fillId="0" borderId="5" xfId="0" applyNumberFormat="1" applyFont="1" applyBorder="1" applyAlignment="1">
      <alignment/>
    </xf>
    <xf numFmtId="43" fontId="4" fillId="0" borderId="5" xfId="0" applyNumberFormat="1" applyFont="1" applyFill="1" applyBorder="1" applyAlignment="1">
      <alignment/>
    </xf>
    <xf numFmtId="0" fontId="6" fillId="0" borderId="0" xfId="0" applyFont="1" applyBorder="1" applyAlignment="1">
      <alignment horizontal="right"/>
    </xf>
    <xf numFmtId="164" fontId="6" fillId="0" borderId="0" xfId="0" applyNumberFormat="1" applyFont="1" applyBorder="1" applyAlignment="1">
      <alignment/>
    </xf>
    <xf numFmtId="43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 horizontal="right"/>
    </xf>
    <xf numFmtId="10" fontId="6" fillId="2" borderId="4" xfId="0" applyNumberFormat="1" applyFont="1" applyFill="1" applyBorder="1" applyAlignment="1">
      <alignment horizontal="left"/>
    </xf>
    <xf numFmtId="10" fontId="6" fillId="0" borderId="0" xfId="0" applyNumberFormat="1" applyFont="1" applyAlignment="1">
      <alignment horizontal="left"/>
    </xf>
    <xf numFmtId="10" fontId="6" fillId="2" borderId="6" xfId="0" applyNumberFormat="1" applyFont="1" applyFill="1" applyBorder="1" applyAlignment="1">
      <alignment horizontal="left"/>
    </xf>
    <xf numFmtId="0" fontId="6" fillId="2" borderId="6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165" fontId="6" fillId="0" borderId="0" xfId="0" applyNumberFormat="1" applyFont="1" applyAlignment="1">
      <alignment/>
    </xf>
    <xf numFmtId="44" fontId="6" fillId="2" borderId="4" xfId="0" applyNumberFormat="1" applyFont="1" applyFill="1" applyBorder="1" applyAlignment="1">
      <alignment/>
    </xf>
    <xf numFmtId="165" fontId="6" fillId="2" borderId="1" xfId="0" applyNumberFormat="1" applyFont="1" applyFill="1" applyBorder="1" applyAlignment="1">
      <alignment/>
    </xf>
    <xf numFmtId="44" fontId="6" fillId="0" borderId="0" xfId="0" applyNumberFormat="1" applyFont="1" applyAlignment="1">
      <alignment/>
    </xf>
    <xf numFmtId="165" fontId="6" fillId="0" borderId="5" xfId="0" applyNumberFormat="1" applyFont="1" applyBorder="1" applyAlignment="1">
      <alignment/>
    </xf>
    <xf numFmtId="0" fontId="4" fillId="0" borderId="6" xfId="0" applyFont="1" applyBorder="1" applyAlignment="1">
      <alignment/>
    </xf>
    <xf numFmtId="44" fontId="4" fillId="0" borderId="6" xfId="0" applyNumberFormat="1" applyFont="1" applyBorder="1" applyAlignment="1">
      <alignment/>
    </xf>
    <xf numFmtId="10" fontId="4" fillId="0" borderId="0" xfId="0" applyNumberFormat="1" applyFont="1" applyAlignment="1">
      <alignment/>
    </xf>
    <xf numFmtId="8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4" fillId="0" borderId="6" xfId="0" applyFont="1" applyBorder="1" applyAlignment="1">
      <alignment horizontal="left"/>
    </xf>
    <xf numFmtId="0" fontId="8" fillId="0" borderId="0" xfId="0" applyFont="1" applyFill="1" applyAlignment="1">
      <alignment/>
    </xf>
    <xf numFmtId="0" fontId="6" fillId="2" borderId="0" xfId="0" applyFont="1" applyFill="1" applyBorder="1" applyAlignment="1">
      <alignment/>
    </xf>
    <xf numFmtId="10" fontId="6" fillId="0" borderId="0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/>
    </xf>
    <xf numFmtId="165" fontId="6" fillId="0" borderId="2" xfId="0" applyNumberFormat="1" applyFont="1" applyFill="1" applyBorder="1" applyAlignment="1">
      <alignment/>
    </xf>
    <xf numFmtId="44" fontId="6" fillId="0" borderId="0" xfId="0" applyNumberFormat="1" applyFont="1" applyFill="1" applyBorder="1" applyAlignment="1">
      <alignment/>
    </xf>
    <xf numFmtId="44" fontId="6" fillId="2" borderId="6" xfId="0" applyNumberFormat="1" applyFont="1" applyFill="1" applyBorder="1" applyAlignment="1">
      <alignment/>
    </xf>
    <xf numFmtId="0" fontId="9" fillId="0" borderId="1" xfId="0" applyFont="1" applyFill="1" applyBorder="1" applyAlignment="1">
      <alignment horizontal="left" indent="1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4" fillId="3" borderId="0" xfId="0" applyFont="1" applyFill="1" applyAlignment="1">
      <alignment/>
    </xf>
    <xf numFmtId="165" fontId="6" fillId="0" borderId="0" xfId="21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10" fillId="2" borderId="1" xfId="0" applyFont="1" applyFill="1" applyBorder="1" applyAlignment="1">
      <alignment/>
    </xf>
    <xf numFmtId="0" fontId="10" fillId="2" borderId="2" xfId="0" applyFont="1" applyFill="1" applyBorder="1" applyAlignment="1">
      <alignment/>
    </xf>
    <xf numFmtId="0" fontId="9" fillId="0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6" fillId="4" borderId="0" xfId="0" applyFont="1" applyFill="1" applyBorder="1" applyAlignment="1">
      <alignment/>
    </xf>
    <xf numFmtId="43" fontId="4" fillId="4" borderId="5" xfId="0" applyNumberFormat="1" applyFont="1" applyFill="1" applyBorder="1" applyAlignment="1">
      <alignment/>
    </xf>
    <xf numFmtId="9" fontId="6" fillId="0" borderId="2" xfId="0" applyNumberFormat="1" applyFont="1" applyFill="1" applyBorder="1" applyAlignment="1">
      <alignment/>
    </xf>
    <xf numFmtId="0" fontId="4" fillId="0" borderId="6" xfId="0" applyNumberFormat="1" applyFont="1" applyBorder="1" applyAlignment="1">
      <alignment/>
    </xf>
    <xf numFmtId="9" fontId="6" fillId="0" borderId="1" xfId="0" applyNumberFormat="1" applyFont="1" applyFill="1" applyBorder="1" applyAlignment="1">
      <alignment/>
    </xf>
    <xf numFmtId="169" fontId="6" fillId="2" borderId="1" xfId="0" applyNumberFormat="1" applyFont="1" applyFill="1" applyBorder="1" applyAlignment="1">
      <alignment horizontal="center"/>
    </xf>
    <xf numFmtId="169" fontId="6" fillId="2" borderId="2" xfId="0" applyNumberFormat="1" applyFont="1" applyFill="1" applyBorder="1" applyAlignment="1">
      <alignment horizontal="center"/>
    </xf>
    <xf numFmtId="169" fontId="6" fillId="2" borderId="7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 indent="1"/>
    </xf>
    <xf numFmtId="0" fontId="4" fillId="2" borderId="4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4" fillId="2" borderId="12" xfId="0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4" fillId="2" borderId="13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4" fillId="5" borderId="13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U146"/>
  <sheetViews>
    <sheetView showGridLines="0" tabSelected="1" view="pageBreakPreview" zoomScale="60" zoomScaleNormal="55" workbookViewId="0" topLeftCell="A1">
      <pane xSplit="14" ySplit="9" topLeftCell="O10" activePane="bottomRight" state="frozen"/>
      <selection pane="topLeft" activeCell="B26" sqref="B26"/>
      <selection pane="topRight" activeCell="B26" sqref="B26"/>
      <selection pane="bottomLeft" activeCell="B26" sqref="B26"/>
      <selection pane="bottomRight" activeCell="F115" sqref="F115"/>
    </sheetView>
  </sheetViews>
  <sheetFormatPr defaultColWidth="9.140625" defaultRowHeight="15" customHeight="1"/>
  <cols>
    <col min="1" max="1" width="9.140625" style="12" customWidth="1"/>
    <col min="2" max="2" width="37.140625" style="1" customWidth="1"/>
    <col min="3" max="3" width="23.28125" style="1" customWidth="1"/>
    <col min="4" max="4" width="17.57421875" style="1" customWidth="1"/>
    <col min="5" max="5" width="2.7109375" style="1" customWidth="1"/>
    <col min="6" max="6" width="12.57421875" style="1" customWidth="1"/>
    <col min="7" max="7" width="22.140625" style="1" customWidth="1"/>
    <col min="8" max="8" width="2.421875" style="1" customWidth="1"/>
    <col min="9" max="9" width="10.7109375" style="1" hidden="1" customWidth="1"/>
    <col min="10" max="10" width="21.140625" style="1" hidden="1" customWidth="1"/>
    <col min="11" max="11" width="2.421875" style="1" hidden="1" customWidth="1"/>
    <col min="12" max="12" width="10.8515625" style="1" hidden="1" customWidth="1"/>
    <col min="13" max="13" width="21.140625" style="1" hidden="1" customWidth="1"/>
    <col min="14" max="14" width="2.421875" style="1" customWidth="1"/>
    <col min="15" max="15" width="3.28125" style="1" customWidth="1"/>
    <col min="16" max="16" width="10.7109375" style="12" customWidth="1"/>
    <col min="17" max="17" width="16.7109375" style="12" customWidth="1"/>
    <col min="18" max="18" width="3.28125" style="1" customWidth="1"/>
    <col min="19" max="19" width="10.421875" style="1" customWidth="1"/>
    <col min="20" max="20" width="18.28125" style="1" customWidth="1"/>
    <col min="21" max="16384" width="9.140625" style="1" customWidth="1"/>
  </cols>
  <sheetData>
    <row r="1" spans="2:18" ht="15.75" customHeight="1">
      <c r="B1" s="2" t="s">
        <v>30</v>
      </c>
      <c r="C1" s="2"/>
      <c r="D1" s="2"/>
      <c r="E1" s="2"/>
      <c r="F1" s="2"/>
      <c r="I1" s="2"/>
      <c r="L1" s="2"/>
      <c r="Q1" s="13"/>
      <c r="R1" s="73"/>
    </row>
    <row r="2" spans="2:18" ht="15.75" customHeight="1">
      <c r="B2" s="2"/>
      <c r="C2" s="2"/>
      <c r="D2" s="2"/>
      <c r="E2" s="2"/>
      <c r="F2" s="2"/>
      <c r="I2" s="2"/>
      <c r="L2" s="2"/>
      <c r="Q2" s="13"/>
      <c r="R2" s="73"/>
    </row>
    <row r="3" spans="2:18" ht="15.75" customHeight="1">
      <c r="B3" s="65" t="s">
        <v>50</v>
      </c>
      <c r="C3" s="90"/>
      <c r="D3" s="91"/>
      <c r="E3" s="91"/>
      <c r="F3" s="91"/>
      <c r="G3" s="91"/>
      <c r="H3" s="91"/>
      <c r="I3" s="91"/>
      <c r="J3" s="91"/>
      <c r="L3" s="2"/>
      <c r="R3" s="73"/>
    </row>
    <row r="4" spans="1:18" s="3" customFormat="1" ht="15.75" customHeight="1">
      <c r="A4" s="14"/>
      <c r="B4" s="2" t="s">
        <v>2</v>
      </c>
      <c r="C4" s="92" t="s">
        <v>83</v>
      </c>
      <c r="D4" s="93"/>
      <c r="E4" s="93"/>
      <c r="F4" s="93"/>
      <c r="G4" s="93"/>
      <c r="H4" s="93"/>
      <c r="I4" s="93"/>
      <c r="J4" s="93"/>
      <c r="L4" s="2"/>
      <c r="P4" s="14"/>
      <c r="Q4" s="14"/>
      <c r="R4" s="74"/>
    </row>
    <row r="5" spans="1:18" s="3" customFormat="1" ht="15.75" customHeight="1">
      <c r="A5" s="14"/>
      <c r="B5" s="2" t="s">
        <v>3</v>
      </c>
      <c r="C5" s="90" t="s">
        <v>86</v>
      </c>
      <c r="D5" s="90"/>
      <c r="E5" s="42"/>
      <c r="F5" s="84">
        <v>10.1</v>
      </c>
      <c r="G5" s="2" t="s">
        <v>14</v>
      </c>
      <c r="H5" s="1"/>
      <c r="I5" s="2"/>
      <c r="J5" s="1"/>
      <c r="L5" s="2"/>
      <c r="P5" s="14"/>
      <c r="Q5" s="14"/>
      <c r="R5" s="74"/>
    </row>
    <row r="6" spans="2:18" s="14" customFormat="1" ht="15.75" customHeight="1">
      <c r="B6" s="52"/>
      <c r="C6" s="53"/>
      <c r="D6" s="53"/>
      <c r="E6" s="55"/>
      <c r="F6" s="53"/>
      <c r="G6" s="55"/>
      <c r="I6" s="55"/>
      <c r="L6" s="52"/>
      <c r="R6" s="74"/>
    </row>
    <row r="7" spans="2:20" ht="15.75" customHeight="1">
      <c r="B7" s="2"/>
      <c r="C7" s="2"/>
      <c r="D7" s="2"/>
      <c r="E7" s="2"/>
      <c r="F7" s="96" t="s">
        <v>84</v>
      </c>
      <c r="G7" s="97"/>
      <c r="H7" s="97"/>
      <c r="I7" s="97"/>
      <c r="J7" s="97"/>
      <c r="K7" s="97"/>
      <c r="L7" s="97"/>
      <c r="M7" s="97"/>
      <c r="N7" s="97"/>
      <c r="O7" s="15"/>
      <c r="R7" s="73"/>
      <c r="S7" s="85" t="s">
        <v>78</v>
      </c>
      <c r="T7" s="86"/>
    </row>
    <row r="8" spans="1:20" ht="32.25" customHeight="1">
      <c r="A8" s="52" t="s">
        <v>32</v>
      </c>
      <c r="B8" s="2" t="s">
        <v>0</v>
      </c>
      <c r="C8" s="2"/>
      <c r="D8" s="2"/>
      <c r="E8" s="2"/>
      <c r="F8" s="94" t="s">
        <v>85</v>
      </c>
      <c r="G8" s="95"/>
      <c r="I8" s="94"/>
      <c r="J8" s="95"/>
      <c r="L8" s="94"/>
      <c r="M8" s="95"/>
      <c r="O8" s="16"/>
      <c r="P8" s="89" t="s">
        <v>1</v>
      </c>
      <c r="Q8" s="89"/>
      <c r="R8" s="73"/>
      <c r="S8" s="87"/>
      <c r="T8" s="88"/>
    </row>
    <row r="9" spans="6:20" ht="15.75" customHeight="1">
      <c r="F9" s="17" t="s">
        <v>11</v>
      </c>
      <c r="G9" s="18" t="s">
        <v>12</v>
      </c>
      <c r="H9" s="2"/>
      <c r="I9" s="17" t="s">
        <v>11</v>
      </c>
      <c r="J9" s="18" t="s">
        <v>12</v>
      </c>
      <c r="K9" s="2"/>
      <c r="L9" s="17" t="s">
        <v>11</v>
      </c>
      <c r="M9" s="18" t="s">
        <v>12</v>
      </c>
      <c r="N9" s="2"/>
      <c r="O9" s="18"/>
      <c r="P9" s="19" t="s">
        <v>11</v>
      </c>
      <c r="Q9" s="20" t="s">
        <v>12</v>
      </c>
      <c r="R9" s="73"/>
      <c r="S9" s="19" t="s">
        <v>11</v>
      </c>
      <c r="T9" s="20" t="s">
        <v>12</v>
      </c>
    </row>
    <row r="10" spans="2:18" ht="15.75" customHeight="1">
      <c r="B10" s="2"/>
      <c r="R10" s="73"/>
    </row>
    <row r="11" spans="2:18" ht="15.75" customHeight="1">
      <c r="B11" s="64" t="s">
        <v>4</v>
      </c>
      <c r="C11" s="72" t="s">
        <v>74</v>
      </c>
      <c r="D11" s="17" t="s">
        <v>5</v>
      </c>
      <c r="E11" s="6"/>
      <c r="R11" s="73"/>
    </row>
    <row r="12" spans="1:20" s="5" customFormat="1" ht="15.75" customHeight="1">
      <c r="A12" s="33"/>
      <c r="B12" s="70"/>
      <c r="C12" s="7"/>
      <c r="D12" s="80"/>
      <c r="F12" s="45">
        <v>0</v>
      </c>
      <c r="G12" s="22">
        <f aca="true" t="shared" si="0" ref="G12:G26">ROUND(+$D12*F12,0)</f>
        <v>0</v>
      </c>
      <c r="I12" s="21">
        <v>0</v>
      </c>
      <c r="J12" s="22">
        <f aca="true" t="shared" si="1" ref="J12:J26">ROUND(+$D12*I12,0)</f>
        <v>0</v>
      </c>
      <c r="L12" s="21">
        <v>0</v>
      </c>
      <c r="M12" s="22">
        <f aca="true" t="shared" si="2" ref="M12:M26">ROUND(+$D12*L12,0)</f>
        <v>0</v>
      </c>
      <c r="O12" s="22"/>
      <c r="P12" s="21">
        <f>F12+I12+L12</f>
        <v>0</v>
      </c>
      <c r="Q12" s="23">
        <f>+G12+J12+M12</f>
        <v>0</v>
      </c>
      <c r="R12" s="75"/>
      <c r="S12" s="21" t="e">
        <f>T12/Q12</f>
        <v>#DIV/0!</v>
      </c>
      <c r="T12" s="23">
        <v>0</v>
      </c>
    </row>
    <row r="13" spans="1:20" s="5" customFormat="1" ht="15.75" customHeight="1">
      <c r="A13" s="33"/>
      <c r="B13" s="71"/>
      <c r="C13" s="7"/>
      <c r="D13" s="81"/>
      <c r="F13" s="45">
        <v>0</v>
      </c>
      <c r="G13" s="22">
        <f t="shared" si="0"/>
        <v>0</v>
      </c>
      <c r="I13" s="21">
        <v>0</v>
      </c>
      <c r="J13" s="22">
        <f t="shared" si="1"/>
        <v>0</v>
      </c>
      <c r="L13" s="21">
        <v>0</v>
      </c>
      <c r="M13" s="22">
        <f t="shared" si="2"/>
        <v>0</v>
      </c>
      <c r="O13" s="22"/>
      <c r="P13" s="21">
        <f aca="true" t="shared" si="3" ref="P13:P18">F13+I13+L13</f>
        <v>0</v>
      </c>
      <c r="Q13" s="23">
        <f aca="true" t="shared" si="4" ref="Q13:Q18">+G13+J13+M13</f>
        <v>0</v>
      </c>
      <c r="R13" s="75"/>
      <c r="S13" s="21" t="e">
        <f aca="true" t="shared" si="5" ref="S13:S26">T13/Q13</f>
        <v>#DIV/0!</v>
      </c>
      <c r="T13" s="23">
        <v>0</v>
      </c>
    </row>
    <row r="14" spans="1:20" s="5" customFormat="1" ht="15.75" customHeight="1">
      <c r="A14" s="33"/>
      <c r="B14" s="71"/>
      <c r="C14" s="7"/>
      <c r="D14" s="81"/>
      <c r="F14" s="45">
        <v>0</v>
      </c>
      <c r="G14" s="22">
        <f t="shared" si="0"/>
        <v>0</v>
      </c>
      <c r="I14" s="21">
        <v>0</v>
      </c>
      <c r="J14" s="22">
        <f t="shared" si="1"/>
        <v>0</v>
      </c>
      <c r="L14" s="21">
        <v>0</v>
      </c>
      <c r="M14" s="22">
        <f t="shared" si="2"/>
        <v>0</v>
      </c>
      <c r="O14" s="22"/>
      <c r="P14" s="21">
        <f t="shared" si="3"/>
        <v>0</v>
      </c>
      <c r="Q14" s="23">
        <f t="shared" si="4"/>
        <v>0</v>
      </c>
      <c r="R14" s="75"/>
      <c r="S14" s="21" t="e">
        <f t="shared" si="5"/>
        <v>#DIV/0!</v>
      </c>
      <c r="T14" s="23">
        <v>0</v>
      </c>
    </row>
    <row r="15" spans="1:20" s="5" customFormat="1" ht="15.75" customHeight="1">
      <c r="A15" s="33"/>
      <c r="B15" s="71"/>
      <c r="C15" s="7"/>
      <c r="D15" s="81"/>
      <c r="F15" s="45">
        <v>0</v>
      </c>
      <c r="G15" s="22">
        <f t="shared" si="0"/>
        <v>0</v>
      </c>
      <c r="I15" s="21">
        <v>0</v>
      </c>
      <c r="J15" s="22">
        <f t="shared" si="1"/>
        <v>0</v>
      </c>
      <c r="L15" s="21">
        <v>0</v>
      </c>
      <c r="M15" s="22">
        <f t="shared" si="2"/>
        <v>0</v>
      </c>
      <c r="O15" s="22"/>
      <c r="P15" s="21">
        <f t="shared" si="3"/>
        <v>0</v>
      </c>
      <c r="Q15" s="23">
        <f t="shared" si="4"/>
        <v>0</v>
      </c>
      <c r="R15" s="75"/>
      <c r="S15" s="21" t="e">
        <f t="shared" si="5"/>
        <v>#DIV/0!</v>
      </c>
      <c r="T15" s="23">
        <v>0</v>
      </c>
    </row>
    <row r="16" spans="1:20" s="5" customFormat="1" ht="15.75" customHeight="1">
      <c r="A16" s="33"/>
      <c r="B16" s="71"/>
      <c r="C16" s="7"/>
      <c r="D16" s="81"/>
      <c r="F16" s="45">
        <v>0</v>
      </c>
      <c r="G16" s="22">
        <f t="shared" si="0"/>
        <v>0</v>
      </c>
      <c r="I16" s="21">
        <v>0</v>
      </c>
      <c r="J16" s="22">
        <f t="shared" si="1"/>
        <v>0</v>
      </c>
      <c r="L16" s="21">
        <v>0</v>
      </c>
      <c r="M16" s="22">
        <f t="shared" si="2"/>
        <v>0</v>
      </c>
      <c r="O16" s="22"/>
      <c r="P16" s="21">
        <f t="shared" si="3"/>
        <v>0</v>
      </c>
      <c r="Q16" s="23">
        <f t="shared" si="4"/>
        <v>0</v>
      </c>
      <c r="R16" s="75"/>
      <c r="S16" s="21" t="e">
        <f t="shared" si="5"/>
        <v>#DIV/0!</v>
      </c>
      <c r="T16" s="23">
        <v>0</v>
      </c>
    </row>
    <row r="17" spans="1:20" s="5" customFormat="1" ht="15.75" customHeight="1">
      <c r="A17" s="33"/>
      <c r="B17" s="71"/>
      <c r="C17" s="7"/>
      <c r="D17" s="81"/>
      <c r="F17" s="45">
        <v>0</v>
      </c>
      <c r="G17" s="22">
        <f t="shared" si="0"/>
        <v>0</v>
      </c>
      <c r="I17" s="21">
        <v>0</v>
      </c>
      <c r="J17" s="22">
        <f t="shared" si="1"/>
        <v>0</v>
      </c>
      <c r="L17" s="21">
        <v>0</v>
      </c>
      <c r="M17" s="22">
        <f t="shared" si="2"/>
        <v>0</v>
      </c>
      <c r="O17" s="22"/>
      <c r="P17" s="21">
        <f t="shared" si="3"/>
        <v>0</v>
      </c>
      <c r="Q17" s="23">
        <f t="shared" si="4"/>
        <v>0</v>
      </c>
      <c r="R17" s="75"/>
      <c r="S17" s="21" t="e">
        <f t="shared" si="5"/>
        <v>#DIV/0!</v>
      </c>
      <c r="T17" s="23">
        <v>0</v>
      </c>
    </row>
    <row r="18" spans="1:20" s="5" customFormat="1" ht="15.75" customHeight="1">
      <c r="A18" s="33"/>
      <c r="B18" s="71"/>
      <c r="C18" s="7"/>
      <c r="D18" s="81"/>
      <c r="F18" s="45">
        <v>0</v>
      </c>
      <c r="G18" s="22">
        <f t="shared" si="0"/>
        <v>0</v>
      </c>
      <c r="I18" s="21">
        <v>0</v>
      </c>
      <c r="J18" s="22">
        <f t="shared" si="1"/>
        <v>0</v>
      </c>
      <c r="L18" s="21">
        <v>0</v>
      </c>
      <c r="M18" s="22">
        <f t="shared" si="2"/>
        <v>0</v>
      </c>
      <c r="O18" s="22"/>
      <c r="P18" s="21">
        <f t="shared" si="3"/>
        <v>0</v>
      </c>
      <c r="Q18" s="23">
        <f t="shared" si="4"/>
        <v>0</v>
      </c>
      <c r="R18" s="75"/>
      <c r="S18" s="21" t="e">
        <f t="shared" si="5"/>
        <v>#DIV/0!</v>
      </c>
      <c r="T18" s="23">
        <v>0</v>
      </c>
    </row>
    <row r="19" spans="1:20" s="5" customFormat="1" ht="15.75" customHeight="1">
      <c r="A19" s="33"/>
      <c r="B19" s="10"/>
      <c r="C19" s="7"/>
      <c r="D19" s="81"/>
      <c r="F19" s="45">
        <v>0</v>
      </c>
      <c r="G19" s="22">
        <f t="shared" si="0"/>
        <v>0</v>
      </c>
      <c r="I19" s="21">
        <v>0</v>
      </c>
      <c r="J19" s="22">
        <f t="shared" si="1"/>
        <v>0</v>
      </c>
      <c r="L19" s="21">
        <v>0</v>
      </c>
      <c r="M19" s="22">
        <f t="shared" si="2"/>
        <v>0</v>
      </c>
      <c r="O19" s="22"/>
      <c r="P19" s="21">
        <f aca="true" t="shared" si="6" ref="P19:P26">F19+I19+L19</f>
        <v>0</v>
      </c>
      <c r="Q19" s="23">
        <f aca="true" t="shared" si="7" ref="Q19:Q26">+G19+J19+M19</f>
        <v>0</v>
      </c>
      <c r="R19" s="75"/>
      <c r="S19" s="21" t="e">
        <f t="shared" si="5"/>
        <v>#DIV/0!</v>
      </c>
      <c r="T19" s="23">
        <v>0</v>
      </c>
    </row>
    <row r="20" spans="1:20" s="5" customFormat="1" ht="15.75" customHeight="1">
      <c r="A20" s="33"/>
      <c r="B20" s="10"/>
      <c r="C20" s="7"/>
      <c r="D20" s="81"/>
      <c r="F20" s="45">
        <v>0</v>
      </c>
      <c r="G20" s="22">
        <f t="shared" si="0"/>
        <v>0</v>
      </c>
      <c r="I20" s="21">
        <v>0</v>
      </c>
      <c r="J20" s="22">
        <f t="shared" si="1"/>
        <v>0</v>
      </c>
      <c r="L20" s="21">
        <v>0</v>
      </c>
      <c r="M20" s="22">
        <f t="shared" si="2"/>
        <v>0</v>
      </c>
      <c r="O20" s="22"/>
      <c r="P20" s="21">
        <f t="shared" si="6"/>
        <v>0</v>
      </c>
      <c r="Q20" s="23">
        <f t="shared" si="7"/>
        <v>0</v>
      </c>
      <c r="R20" s="75"/>
      <c r="S20" s="21" t="e">
        <f t="shared" si="5"/>
        <v>#DIV/0!</v>
      </c>
      <c r="T20" s="23">
        <v>0</v>
      </c>
    </row>
    <row r="21" spans="1:20" s="5" customFormat="1" ht="15.75" customHeight="1">
      <c r="A21" s="33"/>
      <c r="B21" s="10"/>
      <c r="C21" s="7"/>
      <c r="D21" s="81"/>
      <c r="F21" s="45">
        <v>0</v>
      </c>
      <c r="G21" s="22">
        <f t="shared" si="0"/>
        <v>0</v>
      </c>
      <c r="I21" s="21">
        <v>0</v>
      </c>
      <c r="J21" s="22">
        <f t="shared" si="1"/>
        <v>0</v>
      </c>
      <c r="L21" s="21">
        <v>0</v>
      </c>
      <c r="M21" s="22">
        <f t="shared" si="2"/>
        <v>0</v>
      </c>
      <c r="O21" s="22"/>
      <c r="P21" s="21">
        <f t="shared" si="6"/>
        <v>0</v>
      </c>
      <c r="Q21" s="23">
        <f t="shared" si="7"/>
        <v>0</v>
      </c>
      <c r="R21" s="75"/>
      <c r="S21" s="21" t="e">
        <f t="shared" si="5"/>
        <v>#DIV/0!</v>
      </c>
      <c r="T21" s="23">
        <v>0</v>
      </c>
    </row>
    <row r="22" spans="1:20" s="5" customFormat="1" ht="15.75" customHeight="1">
      <c r="A22" s="33"/>
      <c r="B22" s="10"/>
      <c r="C22" s="7"/>
      <c r="D22" s="81"/>
      <c r="F22" s="45">
        <v>0</v>
      </c>
      <c r="G22" s="22">
        <f t="shared" si="0"/>
        <v>0</v>
      </c>
      <c r="I22" s="21">
        <v>0</v>
      </c>
      <c r="J22" s="22">
        <f t="shared" si="1"/>
        <v>0</v>
      </c>
      <c r="L22" s="21">
        <v>0</v>
      </c>
      <c r="M22" s="22">
        <f t="shared" si="2"/>
        <v>0</v>
      </c>
      <c r="O22" s="22"/>
      <c r="P22" s="21">
        <f t="shared" si="6"/>
        <v>0</v>
      </c>
      <c r="Q22" s="23">
        <f t="shared" si="7"/>
        <v>0</v>
      </c>
      <c r="R22" s="75"/>
      <c r="S22" s="21" t="e">
        <f t="shared" si="5"/>
        <v>#DIV/0!</v>
      </c>
      <c r="T22" s="23">
        <v>0</v>
      </c>
    </row>
    <row r="23" spans="1:20" s="5" customFormat="1" ht="15.75" customHeight="1">
      <c r="A23" s="33"/>
      <c r="B23" s="10"/>
      <c r="C23" s="7"/>
      <c r="D23" s="81"/>
      <c r="F23" s="45">
        <v>0</v>
      </c>
      <c r="G23" s="22">
        <f t="shared" si="0"/>
        <v>0</v>
      </c>
      <c r="I23" s="21">
        <v>0</v>
      </c>
      <c r="J23" s="22">
        <f t="shared" si="1"/>
        <v>0</v>
      </c>
      <c r="L23" s="21">
        <v>0</v>
      </c>
      <c r="M23" s="22">
        <f t="shared" si="2"/>
        <v>0</v>
      </c>
      <c r="O23" s="22"/>
      <c r="P23" s="21">
        <f t="shared" si="6"/>
        <v>0</v>
      </c>
      <c r="Q23" s="23">
        <f t="shared" si="7"/>
        <v>0</v>
      </c>
      <c r="R23" s="75"/>
      <c r="S23" s="21" t="e">
        <f t="shared" si="5"/>
        <v>#DIV/0!</v>
      </c>
      <c r="T23" s="23">
        <v>0</v>
      </c>
    </row>
    <row r="24" spans="1:20" s="5" customFormat="1" ht="15.75" customHeight="1">
      <c r="A24" s="33"/>
      <c r="B24" s="10"/>
      <c r="C24" s="7"/>
      <c r="D24" s="81"/>
      <c r="F24" s="45">
        <v>0</v>
      </c>
      <c r="G24" s="22">
        <v>0</v>
      </c>
      <c r="I24" s="21">
        <v>0</v>
      </c>
      <c r="J24" s="22">
        <v>0</v>
      </c>
      <c r="L24" s="21">
        <v>0</v>
      </c>
      <c r="M24" s="22">
        <v>0</v>
      </c>
      <c r="O24" s="22"/>
      <c r="P24" s="21">
        <f t="shared" si="6"/>
        <v>0</v>
      </c>
      <c r="Q24" s="23">
        <f t="shared" si="7"/>
        <v>0</v>
      </c>
      <c r="R24" s="75"/>
      <c r="S24" s="21" t="e">
        <f t="shared" si="5"/>
        <v>#DIV/0!</v>
      </c>
      <c r="T24" s="23">
        <v>0</v>
      </c>
    </row>
    <row r="25" spans="1:20" s="5" customFormat="1" ht="15.75" customHeight="1">
      <c r="A25" s="33"/>
      <c r="B25" s="10"/>
      <c r="C25" s="7"/>
      <c r="D25" s="81"/>
      <c r="F25" s="45">
        <v>0</v>
      </c>
      <c r="G25" s="22">
        <f t="shared" si="0"/>
        <v>0</v>
      </c>
      <c r="I25" s="21">
        <v>0</v>
      </c>
      <c r="J25" s="22">
        <f t="shared" si="1"/>
        <v>0</v>
      </c>
      <c r="L25" s="21">
        <v>0</v>
      </c>
      <c r="M25" s="22">
        <f t="shared" si="2"/>
        <v>0</v>
      </c>
      <c r="O25" s="22"/>
      <c r="P25" s="21">
        <f t="shared" si="6"/>
        <v>0</v>
      </c>
      <c r="Q25" s="23">
        <f t="shared" si="7"/>
        <v>0</v>
      </c>
      <c r="R25" s="75"/>
      <c r="S25" s="21" t="e">
        <f t="shared" si="5"/>
        <v>#DIV/0!</v>
      </c>
      <c r="T25" s="23">
        <v>0</v>
      </c>
    </row>
    <row r="26" spans="1:19" s="5" customFormat="1" ht="15.75" customHeight="1">
      <c r="A26" s="33"/>
      <c r="B26" s="10"/>
      <c r="C26" s="11"/>
      <c r="D26" s="82"/>
      <c r="F26" s="45">
        <v>0</v>
      </c>
      <c r="G26" s="22">
        <f t="shared" si="0"/>
        <v>0</v>
      </c>
      <c r="I26" s="21">
        <v>0</v>
      </c>
      <c r="J26" s="22">
        <f t="shared" si="1"/>
        <v>0</v>
      </c>
      <c r="L26" s="21">
        <v>0</v>
      </c>
      <c r="M26" s="22">
        <f t="shared" si="2"/>
        <v>0</v>
      </c>
      <c r="O26" s="25"/>
      <c r="P26" s="21">
        <f t="shared" si="6"/>
        <v>0</v>
      </c>
      <c r="Q26" s="23">
        <f t="shared" si="7"/>
        <v>0</v>
      </c>
      <c r="R26" s="75"/>
      <c r="S26" s="21" t="e">
        <f t="shared" si="5"/>
        <v>#DIV/0!</v>
      </c>
    </row>
    <row r="27" spans="1:20" s="5" customFormat="1" ht="15.75" customHeight="1">
      <c r="A27" s="34">
        <v>5001</v>
      </c>
      <c r="B27" s="26" t="s">
        <v>13</v>
      </c>
      <c r="C27" s="26"/>
      <c r="E27" s="26"/>
      <c r="F27" s="27">
        <f>SUM(F12:F26)</f>
        <v>0</v>
      </c>
      <c r="G27" s="28">
        <f>SUM(G12:G26)</f>
        <v>0</v>
      </c>
      <c r="H27" s="26"/>
      <c r="I27" s="27">
        <f>SUM(I12:I26)</f>
        <v>0</v>
      </c>
      <c r="J27" s="28">
        <f>SUM(J12:J26)</f>
        <v>0</v>
      </c>
      <c r="K27" s="26"/>
      <c r="L27" s="27">
        <f>SUM(L12:L26)</f>
        <v>0</v>
      </c>
      <c r="M27" s="28">
        <f>SUM(M12:M26)</f>
        <v>0</v>
      </c>
      <c r="N27" s="26"/>
      <c r="O27" s="28"/>
      <c r="P27" s="27"/>
      <c r="Q27" s="28">
        <f>SUM(Q12:Q26)</f>
        <v>0</v>
      </c>
      <c r="R27" s="76"/>
      <c r="S27" s="27"/>
      <c r="T27" s="28">
        <f>SUM(T12:T26)</f>
        <v>0</v>
      </c>
    </row>
    <row r="28" spans="1:19" s="5" customFormat="1" ht="15.75" customHeight="1">
      <c r="A28" s="33"/>
      <c r="D28" s="30"/>
      <c r="F28" s="66" t="e">
        <f>G27/Q27</f>
        <v>#DIV/0!</v>
      </c>
      <c r="G28" s="25"/>
      <c r="I28" s="66" t="e">
        <f>J27/Q27</f>
        <v>#DIV/0!</v>
      </c>
      <c r="J28" s="25"/>
      <c r="L28" s="66" t="e">
        <f>M27/Q27</f>
        <v>#DIV/0!</v>
      </c>
      <c r="M28" s="25"/>
      <c r="O28" s="25"/>
      <c r="P28" s="66" t="e">
        <f>F28+I28+L28+#REF!+#REF!</f>
        <v>#DIV/0!</v>
      </c>
      <c r="Q28" s="32"/>
      <c r="R28" s="75"/>
      <c r="S28" s="66" t="e">
        <f>T28/Q28</f>
        <v>#DIV/0!</v>
      </c>
    </row>
    <row r="29" spans="1:19" s="5" customFormat="1" ht="15.75" customHeight="1">
      <c r="A29" s="33"/>
      <c r="B29" s="4" t="s">
        <v>6</v>
      </c>
      <c r="D29" s="30"/>
      <c r="F29" s="31"/>
      <c r="G29" s="25"/>
      <c r="I29" s="31"/>
      <c r="J29" s="25"/>
      <c r="L29" s="31"/>
      <c r="M29" s="25"/>
      <c r="O29" s="25"/>
      <c r="P29" s="31"/>
      <c r="Q29" s="32"/>
      <c r="R29" s="75"/>
      <c r="S29" s="31"/>
    </row>
    <row r="30" spans="1:20" s="5" customFormat="1" ht="15.75" customHeight="1">
      <c r="A30" s="34">
        <v>5033</v>
      </c>
      <c r="B30" s="42" t="s">
        <v>57</v>
      </c>
      <c r="D30" s="24"/>
      <c r="F30" s="45">
        <v>0</v>
      </c>
      <c r="G30" s="22">
        <f>ROUND(+$D30*F30,0)</f>
        <v>0</v>
      </c>
      <c r="I30" s="21">
        <v>0</v>
      </c>
      <c r="J30" s="22">
        <f>ROUND(+$D30*I30,0)</f>
        <v>0</v>
      </c>
      <c r="L30" s="21">
        <v>0</v>
      </c>
      <c r="M30" s="22">
        <f>ROUND(+$D30*L30,0)</f>
        <v>0</v>
      </c>
      <c r="O30" s="22"/>
      <c r="P30" s="21">
        <f>F30+I30+L30</f>
        <v>0</v>
      </c>
      <c r="Q30" s="23">
        <f>+G30+J30+M30</f>
        <v>0</v>
      </c>
      <c r="R30" s="75"/>
      <c r="S30" s="21" t="e">
        <f>T30/Q30</f>
        <v>#DIV/0!</v>
      </c>
      <c r="T30" s="23">
        <v>0</v>
      </c>
    </row>
    <row r="31" spans="1:19" s="5" customFormat="1" ht="15.75" customHeight="1">
      <c r="A31" s="34"/>
      <c r="D31" s="57"/>
      <c r="F31" s="31"/>
      <c r="G31" s="25"/>
      <c r="I31" s="31"/>
      <c r="J31" s="25"/>
      <c r="L31" s="31"/>
      <c r="M31" s="25"/>
      <c r="O31" s="25"/>
      <c r="P31" s="21">
        <f aca="true" t="shared" si="8" ref="P31:P41">F31+I31+L31</f>
        <v>0</v>
      </c>
      <c r="Q31" s="23">
        <f aca="true" t="shared" si="9" ref="Q31:Q41">+G31+J31+M31</f>
        <v>0</v>
      </c>
      <c r="R31" s="75"/>
      <c r="S31" s="31"/>
    </row>
    <row r="32" spans="2:20" ht="15.75" customHeight="1">
      <c r="B32" s="1" t="s">
        <v>7</v>
      </c>
      <c r="C32" s="35" t="s">
        <v>8</v>
      </c>
      <c r="D32" s="36">
        <v>0.0765</v>
      </c>
      <c r="E32" s="37"/>
      <c r="F32" s="45" t="e">
        <f>+F28</f>
        <v>#DIV/0!</v>
      </c>
      <c r="G32" s="22">
        <f>ROUND(+$D32*G27,0)</f>
        <v>0</v>
      </c>
      <c r="H32" s="5"/>
      <c r="I32" s="45" t="e">
        <f>+I28</f>
        <v>#DIV/0!</v>
      </c>
      <c r="J32" s="22">
        <f>ROUND(+$D32*J27,0)</f>
        <v>0</v>
      </c>
      <c r="K32" s="5"/>
      <c r="L32" s="45" t="e">
        <f>+L28</f>
        <v>#DIV/0!</v>
      </c>
      <c r="M32" s="22">
        <f>ROUND(+$D32*M27,0)</f>
        <v>0</v>
      </c>
      <c r="N32" s="5"/>
      <c r="O32" s="22"/>
      <c r="P32" s="21" t="e">
        <f t="shared" si="8"/>
        <v>#DIV/0!</v>
      </c>
      <c r="Q32" s="23">
        <f t="shared" si="9"/>
        <v>0</v>
      </c>
      <c r="R32" s="73"/>
      <c r="S32" s="45" t="e">
        <f aca="true" t="shared" si="10" ref="S32:S37">T32/Q32</f>
        <v>#DIV/0!</v>
      </c>
      <c r="T32" s="23">
        <v>0</v>
      </c>
    </row>
    <row r="33" spans="2:20" ht="15.75" customHeight="1">
      <c r="B33" s="1" t="s">
        <v>54</v>
      </c>
      <c r="C33" s="35" t="s">
        <v>8</v>
      </c>
      <c r="D33" s="38"/>
      <c r="E33" s="37"/>
      <c r="F33" s="45" t="e">
        <f>+F28</f>
        <v>#DIV/0!</v>
      </c>
      <c r="G33" s="22">
        <f>ROUND(+$D33*G27,0)</f>
        <v>0</v>
      </c>
      <c r="H33" s="5"/>
      <c r="I33" s="45" t="e">
        <f>+I28</f>
        <v>#DIV/0!</v>
      </c>
      <c r="J33" s="22">
        <f>ROUND(+$D33*J27,0)</f>
        <v>0</v>
      </c>
      <c r="K33" s="5"/>
      <c r="L33" s="45" t="e">
        <f>+L28</f>
        <v>#DIV/0!</v>
      </c>
      <c r="M33" s="22">
        <f>ROUND(+$D33*M27,0)</f>
        <v>0</v>
      </c>
      <c r="N33" s="5"/>
      <c r="O33" s="22"/>
      <c r="P33" s="21" t="e">
        <f t="shared" si="8"/>
        <v>#DIV/0!</v>
      </c>
      <c r="Q33" s="23">
        <f t="shared" si="9"/>
        <v>0</v>
      </c>
      <c r="R33" s="73"/>
      <c r="S33" s="45" t="e">
        <f t="shared" si="10"/>
        <v>#DIV/0!</v>
      </c>
      <c r="T33" s="23">
        <v>0</v>
      </c>
    </row>
    <row r="34" spans="2:20" ht="15.75" customHeight="1">
      <c r="B34" s="1" t="s">
        <v>9</v>
      </c>
      <c r="C34" s="35" t="s">
        <v>8</v>
      </c>
      <c r="D34" s="38"/>
      <c r="E34" s="37"/>
      <c r="F34" s="45">
        <v>0</v>
      </c>
      <c r="G34" s="22">
        <f>ROUND(+$D34*G27,0)</f>
        <v>0</v>
      </c>
      <c r="H34" s="5"/>
      <c r="I34" s="21">
        <v>0</v>
      </c>
      <c r="J34" s="22">
        <f>ROUND(+$D34*J27,0)</f>
        <v>0</v>
      </c>
      <c r="K34" s="5"/>
      <c r="L34" s="21">
        <v>0</v>
      </c>
      <c r="M34" s="22">
        <f>ROUND(+$D34*M27,0)</f>
        <v>0</v>
      </c>
      <c r="N34" s="5"/>
      <c r="O34" s="22"/>
      <c r="P34" s="21">
        <f t="shared" si="8"/>
        <v>0</v>
      </c>
      <c r="Q34" s="23">
        <f t="shared" si="9"/>
        <v>0</v>
      </c>
      <c r="R34" s="73"/>
      <c r="S34" s="21" t="e">
        <f t="shared" si="10"/>
        <v>#DIV/0!</v>
      </c>
      <c r="T34" s="23">
        <v>0</v>
      </c>
    </row>
    <row r="35" spans="2:20" ht="15.75" customHeight="1">
      <c r="B35" s="1" t="s">
        <v>75</v>
      </c>
      <c r="C35" s="35" t="s">
        <v>82</v>
      </c>
      <c r="D35" s="39"/>
      <c r="F35" s="45">
        <v>0</v>
      </c>
      <c r="G35" s="22">
        <f aca="true" t="shared" si="11" ref="G35:G41">ROUND(+$D35*F35,0)</f>
        <v>0</v>
      </c>
      <c r="H35" s="5"/>
      <c r="I35" s="21">
        <v>0</v>
      </c>
      <c r="J35" s="22">
        <f aca="true" t="shared" si="12" ref="J35:J41">ROUND(+$D35*I35,0)</f>
        <v>0</v>
      </c>
      <c r="K35" s="5"/>
      <c r="L35" s="21">
        <v>0</v>
      </c>
      <c r="M35" s="22">
        <f aca="true" t="shared" si="13" ref="M35:M41">ROUND(+$D35*L35,0)</f>
        <v>0</v>
      </c>
      <c r="N35" s="5"/>
      <c r="O35" s="22"/>
      <c r="P35" s="21">
        <f t="shared" si="8"/>
        <v>0</v>
      </c>
      <c r="Q35" s="23">
        <f t="shared" si="9"/>
        <v>0</v>
      </c>
      <c r="R35" s="73"/>
      <c r="S35" s="21" t="e">
        <f t="shared" si="10"/>
        <v>#DIV/0!</v>
      </c>
      <c r="T35" s="23">
        <v>0</v>
      </c>
    </row>
    <row r="36" spans="2:20" ht="15.75" customHeight="1">
      <c r="B36" s="1" t="s">
        <v>55</v>
      </c>
      <c r="C36" s="35" t="s">
        <v>82</v>
      </c>
      <c r="D36" s="39"/>
      <c r="F36" s="45">
        <v>0</v>
      </c>
      <c r="G36" s="22">
        <f t="shared" si="11"/>
        <v>0</v>
      </c>
      <c r="H36" s="5"/>
      <c r="I36" s="21">
        <v>0</v>
      </c>
      <c r="J36" s="22">
        <f t="shared" si="12"/>
        <v>0</v>
      </c>
      <c r="K36" s="5"/>
      <c r="L36" s="21">
        <v>0</v>
      </c>
      <c r="M36" s="22">
        <f t="shared" si="13"/>
        <v>0</v>
      </c>
      <c r="N36" s="5"/>
      <c r="O36" s="22"/>
      <c r="P36" s="21">
        <f t="shared" si="8"/>
        <v>0</v>
      </c>
      <c r="Q36" s="23">
        <f t="shared" si="9"/>
        <v>0</v>
      </c>
      <c r="R36" s="73"/>
      <c r="S36" s="21" t="e">
        <f t="shared" si="10"/>
        <v>#DIV/0!</v>
      </c>
      <c r="T36" s="23">
        <v>0</v>
      </c>
    </row>
    <row r="37" spans="2:20" ht="15.75" customHeight="1">
      <c r="B37" s="1" t="s">
        <v>10</v>
      </c>
      <c r="C37" s="1" t="s">
        <v>15</v>
      </c>
      <c r="F37" s="45">
        <v>0</v>
      </c>
      <c r="G37" s="22">
        <f t="shared" si="11"/>
        <v>0</v>
      </c>
      <c r="H37" s="5"/>
      <c r="I37" s="21">
        <v>0</v>
      </c>
      <c r="J37" s="22">
        <f t="shared" si="12"/>
        <v>0</v>
      </c>
      <c r="K37" s="5"/>
      <c r="L37" s="21">
        <v>0</v>
      </c>
      <c r="M37" s="22">
        <f t="shared" si="13"/>
        <v>0</v>
      </c>
      <c r="N37" s="5"/>
      <c r="O37" s="22"/>
      <c r="P37" s="21">
        <f t="shared" si="8"/>
        <v>0</v>
      </c>
      <c r="Q37" s="23">
        <f t="shared" si="9"/>
        <v>0</v>
      </c>
      <c r="R37" s="73"/>
      <c r="S37" s="21" t="e">
        <f t="shared" si="10"/>
        <v>#DIV/0!</v>
      </c>
      <c r="T37" s="23">
        <v>0</v>
      </c>
    </row>
    <row r="38" spans="2:19" ht="15.75" customHeight="1">
      <c r="B38" s="6" t="s">
        <v>56</v>
      </c>
      <c r="C38" s="1" t="s">
        <v>15</v>
      </c>
      <c r="F38" s="77"/>
      <c r="G38" s="34"/>
      <c r="H38" s="12"/>
      <c r="I38" s="77"/>
      <c r="J38" s="34"/>
      <c r="K38" s="12"/>
      <c r="L38" s="77"/>
      <c r="M38" s="4"/>
      <c r="O38" s="4"/>
      <c r="P38" s="79"/>
      <c r="Q38" s="23">
        <f t="shared" si="9"/>
        <v>0</v>
      </c>
      <c r="R38" s="73"/>
      <c r="S38" s="77"/>
    </row>
    <row r="39" spans="2:20" ht="15.75" customHeight="1">
      <c r="B39" s="8"/>
      <c r="C39" s="7"/>
      <c r="D39" s="40"/>
      <c r="F39" s="45">
        <v>0</v>
      </c>
      <c r="G39" s="22">
        <f t="shared" si="11"/>
        <v>0</v>
      </c>
      <c r="H39" s="5"/>
      <c r="I39" s="21">
        <v>0</v>
      </c>
      <c r="J39" s="22">
        <f t="shared" si="12"/>
        <v>0</v>
      </c>
      <c r="K39" s="5"/>
      <c r="L39" s="21">
        <v>0</v>
      </c>
      <c r="M39" s="22">
        <f t="shared" si="13"/>
        <v>0</v>
      </c>
      <c r="N39" s="5"/>
      <c r="O39" s="22"/>
      <c r="P39" s="21">
        <f t="shared" si="8"/>
        <v>0</v>
      </c>
      <c r="Q39" s="23">
        <f t="shared" si="9"/>
        <v>0</v>
      </c>
      <c r="R39" s="73"/>
      <c r="S39" s="21" t="e">
        <f>T39/Q39</f>
        <v>#DIV/0!</v>
      </c>
      <c r="T39" s="23">
        <v>0</v>
      </c>
    </row>
    <row r="40" spans="2:20" ht="15.75" customHeight="1">
      <c r="B40" s="9"/>
      <c r="C40" s="10"/>
      <c r="D40" s="40"/>
      <c r="F40" s="45">
        <v>0</v>
      </c>
      <c r="G40" s="22">
        <f t="shared" si="11"/>
        <v>0</v>
      </c>
      <c r="H40" s="5"/>
      <c r="I40" s="21">
        <v>0</v>
      </c>
      <c r="J40" s="22">
        <f t="shared" si="12"/>
        <v>0</v>
      </c>
      <c r="K40" s="5"/>
      <c r="L40" s="21">
        <v>0</v>
      </c>
      <c r="M40" s="22">
        <f t="shared" si="13"/>
        <v>0</v>
      </c>
      <c r="N40" s="5"/>
      <c r="O40" s="22"/>
      <c r="P40" s="21">
        <f t="shared" si="8"/>
        <v>0</v>
      </c>
      <c r="Q40" s="23">
        <f t="shared" si="9"/>
        <v>0</v>
      </c>
      <c r="R40" s="73"/>
      <c r="S40" s="21" t="e">
        <f>T40/Q40</f>
        <v>#DIV/0!</v>
      </c>
      <c r="T40" s="23">
        <v>0</v>
      </c>
    </row>
    <row r="41" spans="2:20" ht="15.75" customHeight="1">
      <c r="B41" s="9"/>
      <c r="C41" s="11"/>
      <c r="D41" s="39"/>
      <c r="F41" s="45">
        <v>0</v>
      </c>
      <c r="G41" s="22">
        <f t="shared" si="11"/>
        <v>0</v>
      </c>
      <c r="H41" s="5"/>
      <c r="I41" s="21">
        <v>0</v>
      </c>
      <c r="J41" s="22">
        <f t="shared" si="12"/>
        <v>0</v>
      </c>
      <c r="K41" s="5"/>
      <c r="L41" s="21">
        <v>0</v>
      </c>
      <c r="M41" s="22">
        <f t="shared" si="13"/>
        <v>0</v>
      </c>
      <c r="N41" s="5"/>
      <c r="O41" s="22"/>
      <c r="P41" s="21">
        <f t="shared" si="8"/>
        <v>0</v>
      </c>
      <c r="Q41" s="23">
        <f t="shared" si="9"/>
        <v>0</v>
      </c>
      <c r="R41" s="73"/>
      <c r="S41" s="21" t="e">
        <f>T41/Q41</f>
        <v>#VALUE!</v>
      </c>
      <c r="T41" s="1" t="s">
        <v>73</v>
      </c>
    </row>
    <row r="42" spans="1:20" s="5" customFormat="1" ht="15.75" customHeight="1">
      <c r="A42" s="34">
        <v>5054</v>
      </c>
      <c r="B42" s="69" t="s">
        <v>16</v>
      </c>
      <c r="C42" s="26"/>
      <c r="E42" s="26"/>
      <c r="F42" s="27"/>
      <c r="G42" s="28">
        <f>SUM(G32:G41)</f>
        <v>0</v>
      </c>
      <c r="H42" s="26"/>
      <c r="I42" s="27"/>
      <c r="J42" s="28">
        <f>SUM(J32:J41)</f>
        <v>0</v>
      </c>
      <c r="K42" s="26"/>
      <c r="L42" s="27"/>
      <c r="M42" s="28">
        <f>SUM(M32:M41)</f>
        <v>0</v>
      </c>
      <c r="N42" s="26"/>
      <c r="O42" s="28"/>
      <c r="P42" s="27"/>
      <c r="Q42" s="28">
        <f>SUM(Q32:Q41)</f>
        <v>0</v>
      </c>
      <c r="R42" s="76"/>
      <c r="S42" s="27" t="e">
        <f>T42/Q42</f>
        <v>#DIV/0!</v>
      </c>
      <c r="T42" s="29">
        <f>SUM(T32:T41)</f>
        <v>0</v>
      </c>
    </row>
    <row r="43" spans="1:19" s="5" customFormat="1" ht="15.75" customHeight="1">
      <c r="A43" s="33"/>
      <c r="D43" s="30"/>
      <c r="F43" s="31"/>
      <c r="G43" s="25"/>
      <c r="I43" s="31"/>
      <c r="J43" s="25"/>
      <c r="L43" s="31"/>
      <c r="M43" s="25"/>
      <c r="O43" s="25"/>
      <c r="P43" s="31"/>
      <c r="Q43" s="32"/>
      <c r="R43" s="75"/>
      <c r="S43" s="31"/>
    </row>
    <row r="44" spans="7:18" ht="15.75" customHeight="1">
      <c r="G44" s="4"/>
      <c r="J44" s="4"/>
      <c r="M44" s="4"/>
      <c r="O44" s="4"/>
      <c r="P44" s="1"/>
      <c r="Q44" s="34"/>
      <c r="R44" s="73"/>
    </row>
    <row r="45" spans="2:18" ht="15.75" customHeight="1">
      <c r="B45" s="2" t="s">
        <v>17</v>
      </c>
      <c r="D45" s="67" t="s">
        <v>28</v>
      </c>
      <c r="G45" s="4"/>
      <c r="J45" s="4"/>
      <c r="M45" s="4"/>
      <c r="O45" s="4"/>
      <c r="P45" s="1"/>
      <c r="Q45" s="34"/>
      <c r="R45" s="73"/>
    </row>
    <row r="46" spans="2:19" ht="15.75" customHeight="1">
      <c r="B46" s="64" t="s">
        <v>19</v>
      </c>
      <c r="F46" s="43"/>
      <c r="G46" s="4"/>
      <c r="I46" s="43"/>
      <c r="J46" s="4"/>
      <c r="L46" s="43"/>
      <c r="M46" s="4"/>
      <c r="O46" s="4"/>
      <c r="P46" s="43"/>
      <c r="Q46" s="34"/>
      <c r="R46" s="73"/>
      <c r="S46" s="43"/>
    </row>
    <row r="47" spans="1:20" ht="15.75" customHeight="1">
      <c r="A47" s="52">
        <v>5216</v>
      </c>
      <c r="B47" s="8" t="s">
        <v>51</v>
      </c>
      <c r="C47" s="7"/>
      <c r="D47" s="44"/>
      <c r="F47" s="45">
        <v>0</v>
      </c>
      <c r="G47" s="22">
        <f aca="true" t="shared" si="14" ref="G47:G56">ROUND(+$D47*F47,0)</f>
        <v>0</v>
      </c>
      <c r="H47" s="5"/>
      <c r="I47" s="21">
        <v>0</v>
      </c>
      <c r="J47" s="22">
        <f aca="true" t="shared" si="15" ref="J47:J56">ROUND(+$D47*I47,0)</f>
        <v>0</v>
      </c>
      <c r="K47" s="5"/>
      <c r="L47" s="21">
        <v>0</v>
      </c>
      <c r="M47" s="22">
        <f aca="true" t="shared" si="16" ref="M47:M56">ROUND(+$D47*L47,0)</f>
        <v>0</v>
      </c>
      <c r="N47" s="5"/>
      <c r="O47" s="22"/>
      <c r="P47" s="21">
        <f>F47+I47+L47</f>
        <v>0</v>
      </c>
      <c r="Q47" s="23">
        <f>+G47+J47+M47</f>
        <v>0</v>
      </c>
      <c r="R47" s="73"/>
      <c r="S47" s="21" t="e">
        <f aca="true" t="shared" si="17" ref="S47:S99">T47/Q47</f>
        <v>#DIV/0!</v>
      </c>
      <c r="T47" s="23">
        <v>0</v>
      </c>
    </row>
    <row r="48" spans="1:20" ht="15.75" customHeight="1">
      <c r="A48" s="52">
        <v>5217</v>
      </c>
      <c r="B48" s="8" t="s">
        <v>33</v>
      </c>
      <c r="C48" s="7"/>
      <c r="D48" s="44"/>
      <c r="F48" s="45">
        <v>0</v>
      </c>
      <c r="G48" s="22">
        <f t="shared" si="14"/>
        <v>0</v>
      </c>
      <c r="H48" s="5"/>
      <c r="I48" s="21">
        <v>0</v>
      </c>
      <c r="J48" s="22">
        <f t="shared" si="15"/>
        <v>0</v>
      </c>
      <c r="K48" s="5"/>
      <c r="L48" s="21">
        <v>0</v>
      </c>
      <c r="M48" s="22">
        <f t="shared" si="16"/>
        <v>0</v>
      </c>
      <c r="N48" s="5"/>
      <c r="O48" s="22"/>
      <c r="P48" s="21">
        <f aca="true" t="shared" si="18" ref="P48:P56">F48+I48+L48</f>
        <v>0</v>
      </c>
      <c r="Q48" s="23">
        <f aca="true" t="shared" si="19" ref="Q48:Q56">+G48+J48+M48</f>
        <v>0</v>
      </c>
      <c r="R48" s="73"/>
      <c r="S48" s="21" t="e">
        <f t="shared" si="17"/>
        <v>#DIV/0!</v>
      </c>
      <c r="T48" s="23">
        <v>0</v>
      </c>
    </row>
    <row r="49" spans="1:20" ht="15.75" customHeight="1">
      <c r="A49" s="52">
        <v>5225</v>
      </c>
      <c r="B49" s="8" t="s">
        <v>20</v>
      </c>
      <c r="C49" s="7"/>
      <c r="D49" s="44"/>
      <c r="F49" s="45">
        <v>0</v>
      </c>
      <c r="G49" s="22">
        <f t="shared" si="14"/>
        <v>0</v>
      </c>
      <c r="H49" s="5"/>
      <c r="I49" s="21">
        <v>0</v>
      </c>
      <c r="J49" s="22">
        <f t="shared" si="15"/>
        <v>0</v>
      </c>
      <c r="K49" s="5"/>
      <c r="L49" s="21">
        <v>0</v>
      </c>
      <c r="M49" s="22">
        <f t="shared" si="16"/>
        <v>0</v>
      </c>
      <c r="N49" s="5"/>
      <c r="O49" s="22"/>
      <c r="P49" s="21">
        <f t="shared" si="18"/>
        <v>0</v>
      </c>
      <c r="Q49" s="23">
        <f t="shared" si="19"/>
        <v>0</v>
      </c>
      <c r="R49" s="73"/>
      <c r="S49" s="21" t="e">
        <f t="shared" si="17"/>
        <v>#DIV/0!</v>
      </c>
      <c r="T49" s="23">
        <v>0</v>
      </c>
    </row>
    <row r="50" spans="1:20" ht="15.75" customHeight="1">
      <c r="A50" s="52">
        <v>5227</v>
      </c>
      <c r="B50" s="8" t="s">
        <v>65</v>
      </c>
      <c r="C50" s="7"/>
      <c r="D50" s="44"/>
      <c r="F50" s="45">
        <v>0</v>
      </c>
      <c r="G50" s="22">
        <f t="shared" si="14"/>
        <v>0</v>
      </c>
      <c r="H50" s="5"/>
      <c r="I50" s="21">
        <v>0</v>
      </c>
      <c r="J50" s="22">
        <f t="shared" si="15"/>
        <v>0</v>
      </c>
      <c r="K50" s="5"/>
      <c r="L50" s="21">
        <v>0</v>
      </c>
      <c r="M50" s="22">
        <f t="shared" si="16"/>
        <v>0</v>
      </c>
      <c r="N50" s="5"/>
      <c r="O50" s="22"/>
      <c r="P50" s="21">
        <f t="shared" si="18"/>
        <v>0</v>
      </c>
      <c r="Q50" s="23">
        <f t="shared" si="19"/>
        <v>0</v>
      </c>
      <c r="R50" s="73"/>
      <c r="S50" s="21" t="e">
        <f t="shared" si="17"/>
        <v>#DIV/0!</v>
      </c>
      <c r="T50" s="23">
        <v>0</v>
      </c>
    </row>
    <row r="51" spans="1:20" ht="15.75" customHeight="1">
      <c r="A51" s="52">
        <v>5613</v>
      </c>
      <c r="B51" s="8" t="s">
        <v>34</v>
      </c>
      <c r="C51" s="7"/>
      <c r="D51" s="44"/>
      <c r="F51" s="45">
        <v>0</v>
      </c>
      <c r="G51" s="22">
        <f t="shared" si="14"/>
        <v>0</v>
      </c>
      <c r="H51" s="5"/>
      <c r="I51" s="21">
        <v>0</v>
      </c>
      <c r="J51" s="22">
        <f t="shared" si="15"/>
        <v>0</v>
      </c>
      <c r="K51" s="5"/>
      <c r="L51" s="21">
        <v>0</v>
      </c>
      <c r="M51" s="22">
        <f t="shared" si="16"/>
        <v>0</v>
      </c>
      <c r="N51" s="5"/>
      <c r="O51" s="22"/>
      <c r="P51" s="21">
        <f t="shared" si="18"/>
        <v>0</v>
      </c>
      <c r="Q51" s="23">
        <f t="shared" si="19"/>
        <v>0</v>
      </c>
      <c r="R51" s="73"/>
      <c r="S51" s="21" t="e">
        <f t="shared" si="17"/>
        <v>#DIV/0!</v>
      </c>
      <c r="T51" s="23">
        <v>0</v>
      </c>
    </row>
    <row r="52" spans="1:20" ht="15.75" customHeight="1">
      <c r="A52" s="52">
        <v>5618</v>
      </c>
      <c r="B52" s="8" t="s">
        <v>35</v>
      </c>
      <c r="C52" s="7"/>
      <c r="D52" s="44"/>
      <c r="F52" s="45">
        <v>0</v>
      </c>
      <c r="G52" s="22">
        <f t="shared" si="14"/>
        <v>0</v>
      </c>
      <c r="H52" s="5"/>
      <c r="I52" s="21">
        <v>0</v>
      </c>
      <c r="J52" s="22">
        <f t="shared" si="15"/>
        <v>0</v>
      </c>
      <c r="K52" s="5"/>
      <c r="L52" s="21">
        <v>0</v>
      </c>
      <c r="M52" s="22">
        <f t="shared" si="16"/>
        <v>0</v>
      </c>
      <c r="N52" s="5"/>
      <c r="O52" s="22"/>
      <c r="P52" s="21">
        <f t="shared" si="18"/>
        <v>0</v>
      </c>
      <c r="Q52" s="23">
        <f t="shared" si="19"/>
        <v>0</v>
      </c>
      <c r="R52" s="73"/>
      <c r="S52" s="21" t="e">
        <f t="shared" si="17"/>
        <v>#DIV/0!</v>
      </c>
      <c r="T52" s="23">
        <v>0</v>
      </c>
    </row>
    <row r="53" spans="1:20" ht="15.75" customHeight="1">
      <c r="A53" s="52">
        <v>5619</v>
      </c>
      <c r="B53" s="8" t="s">
        <v>36</v>
      </c>
      <c r="C53" s="7"/>
      <c r="D53" s="44"/>
      <c r="F53" s="45">
        <v>0</v>
      </c>
      <c r="G53" s="22">
        <f t="shared" si="14"/>
        <v>0</v>
      </c>
      <c r="H53" s="5"/>
      <c r="I53" s="21">
        <v>0</v>
      </c>
      <c r="J53" s="22">
        <f t="shared" si="15"/>
        <v>0</v>
      </c>
      <c r="K53" s="5"/>
      <c r="L53" s="21">
        <v>0</v>
      </c>
      <c r="M53" s="22">
        <f t="shared" si="16"/>
        <v>0</v>
      </c>
      <c r="N53" s="5"/>
      <c r="O53" s="22"/>
      <c r="P53" s="21">
        <f t="shared" si="18"/>
        <v>0</v>
      </c>
      <c r="Q53" s="23">
        <f t="shared" si="19"/>
        <v>0</v>
      </c>
      <c r="R53" s="73"/>
      <c r="S53" s="21" t="e">
        <f t="shared" si="17"/>
        <v>#DIV/0!</v>
      </c>
      <c r="T53" s="23">
        <v>0</v>
      </c>
    </row>
    <row r="54" spans="1:20" ht="15.75" customHeight="1">
      <c r="A54" s="52">
        <v>5620</v>
      </c>
      <c r="B54" s="8" t="s">
        <v>21</v>
      </c>
      <c r="C54" s="7"/>
      <c r="D54" s="44"/>
      <c r="F54" s="45">
        <v>0</v>
      </c>
      <c r="G54" s="22">
        <f t="shared" si="14"/>
        <v>0</v>
      </c>
      <c r="H54" s="5"/>
      <c r="I54" s="21">
        <v>0</v>
      </c>
      <c r="J54" s="22">
        <f t="shared" si="15"/>
        <v>0</v>
      </c>
      <c r="K54" s="5"/>
      <c r="L54" s="21">
        <v>0</v>
      </c>
      <c r="M54" s="22">
        <f t="shared" si="16"/>
        <v>0</v>
      </c>
      <c r="N54" s="5"/>
      <c r="O54" s="22"/>
      <c r="P54" s="21">
        <f t="shared" si="18"/>
        <v>0</v>
      </c>
      <c r="Q54" s="23">
        <f t="shared" si="19"/>
        <v>0</v>
      </c>
      <c r="R54" s="73"/>
      <c r="S54" s="21" t="e">
        <f t="shared" si="17"/>
        <v>#DIV/0!</v>
      </c>
      <c r="T54" s="23">
        <v>0</v>
      </c>
    </row>
    <row r="55" spans="1:20" ht="15.75" customHeight="1">
      <c r="A55" s="52">
        <v>5621</v>
      </c>
      <c r="B55" s="8" t="s">
        <v>37</v>
      </c>
      <c r="C55" s="7"/>
      <c r="D55" s="44"/>
      <c r="F55" s="45">
        <v>0</v>
      </c>
      <c r="G55" s="22">
        <f t="shared" si="14"/>
        <v>0</v>
      </c>
      <c r="H55" s="5"/>
      <c r="I55" s="21">
        <v>0</v>
      </c>
      <c r="J55" s="22">
        <f t="shared" si="15"/>
        <v>0</v>
      </c>
      <c r="K55" s="5"/>
      <c r="L55" s="21">
        <v>0</v>
      </c>
      <c r="M55" s="22">
        <f t="shared" si="16"/>
        <v>0</v>
      </c>
      <c r="N55" s="5"/>
      <c r="O55" s="22"/>
      <c r="P55" s="21">
        <f t="shared" si="18"/>
        <v>0</v>
      </c>
      <c r="Q55" s="23">
        <f t="shared" si="19"/>
        <v>0</v>
      </c>
      <c r="R55" s="73"/>
      <c r="S55" s="21" t="e">
        <f t="shared" si="17"/>
        <v>#DIV/0!</v>
      </c>
      <c r="T55" s="23">
        <v>0</v>
      </c>
    </row>
    <row r="56" spans="1:20" ht="15.75" customHeight="1">
      <c r="A56" s="52"/>
      <c r="B56" s="8" t="s">
        <v>56</v>
      </c>
      <c r="C56" s="7"/>
      <c r="D56" s="44"/>
      <c r="F56" s="45">
        <v>0</v>
      </c>
      <c r="G56" s="22">
        <f t="shared" si="14"/>
        <v>0</v>
      </c>
      <c r="H56" s="5"/>
      <c r="I56" s="21">
        <v>0</v>
      </c>
      <c r="J56" s="22">
        <f t="shared" si="15"/>
        <v>0</v>
      </c>
      <c r="K56" s="5"/>
      <c r="L56" s="21">
        <v>0</v>
      </c>
      <c r="M56" s="22">
        <f t="shared" si="16"/>
        <v>0</v>
      </c>
      <c r="N56" s="5"/>
      <c r="O56" s="22"/>
      <c r="P56" s="21">
        <f t="shared" si="18"/>
        <v>0</v>
      </c>
      <c r="Q56" s="23">
        <f t="shared" si="19"/>
        <v>0</v>
      </c>
      <c r="R56" s="73"/>
      <c r="S56" s="21" t="e">
        <f t="shared" si="17"/>
        <v>#DIV/0!</v>
      </c>
      <c r="T56" s="23">
        <v>0</v>
      </c>
    </row>
    <row r="57" spans="2:19" ht="15.75" customHeight="1">
      <c r="B57" s="63" t="s">
        <v>22</v>
      </c>
      <c r="D57" s="46"/>
      <c r="F57" s="43"/>
      <c r="G57" s="4"/>
      <c r="I57" s="43"/>
      <c r="J57" s="4"/>
      <c r="L57" s="43"/>
      <c r="M57" s="4"/>
      <c r="O57" s="4"/>
      <c r="P57" s="43"/>
      <c r="Q57" s="32"/>
      <c r="R57" s="73"/>
      <c r="S57" s="43"/>
    </row>
    <row r="58" spans="1:20" ht="15.75" customHeight="1">
      <c r="A58" s="52">
        <v>5221</v>
      </c>
      <c r="B58" s="8" t="s">
        <v>39</v>
      </c>
      <c r="C58" s="7"/>
      <c r="D58" s="44"/>
      <c r="F58" s="45">
        <v>0</v>
      </c>
      <c r="G58" s="22">
        <f>ROUND(+$D58*F58,0)</f>
        <v>0</v>
      </c>
      <c r="H58" s="5"/>
      <c r="I58" s="21">
        <v>0</v>
      </c>
      <c r="J58" s="22">
        <f>ROUND(+$D58*I58,0)</f>
        <v>0</v>
      </c>
      <c r="K58" s="5"/>
      <c r="L58" s="21">
        <v>0</v>
      </c>
      <c r="M58" s="22">
        <f>ROUND(+$D58*L58,0)</f>
        <v>0</v>
      </c>
      <c r="N58" s="5"/>
      <c r="O58" s="22"/>
      <c r="P58" s="21">
        <f>F58+I58+L58</f>
        <v>0</v>
      </c>
      <c r="Q58" s="23">
        <f>+G58+J58+M58</f>
        <v>0</v>
      </c>
      <c r="R58" s="73"/>
      <c r="S58" s="21" t="e">
        <f t="shared" si="17"/>
        <v>#DIV/0!</v>
      </c>
      <c r="T58" s="23">
        <v>0</v>
      </c>
    </row>
    <row r="59" spans="1:20" ht="15.75" customHeight="1">
      <c r="A59" s="52">
        <v>5219</v>
      </c>
      <c r="B59" s="8" t="s">
        <v>38</v>
      </c>
      <c r="C59" s="7"/>
      <c r="D59" s="44"/>
      <c r="F59" s="45">
        <v>0</v>
      </c>
      <c r="G59" s="22">
        <f>ROUND(+$D59*F59,0)</f>
        <v>0</v>
      </c>
      <c r="H59" s="5"/>
      <c r="I59" s="21">
        <v>0</v>
      </c>
      <c r="J59" s="22">
        <f>ROUND(+$D59*I59,0)</f>
        <v>0</v>
      </c>
      <c r="K59" s="5"/>
      <c r="L59" s="21">
        <v>0</v>
      </c>
      <c r="M59" s="22">
        <f>ROUND(+$D59*L59,0)</f>
        <v>0</v>
      </c>
      <c r="N59" s="5"/>
      <c r="O59" s="22"/>
      <c r="P59" s="21">
        <f aca="true" t="shared" si="20" ref="P59:P80">F59+I59+L59</f>
        <v>0</v>
      </c>
      <c r="Q59" s="23">
        <f aca="true" t="shared" si="21" ref="Q59:Q96">+G59+J59+M59</f>
        <v>0</v>
      </c>
      <c r="R59" s="73"/>
      <c r="S59" s="21" t="e">
        <f t="shared" si="17"/>
        <v>#DIV/0!</v>
      </c>
      <c r="T59" s="23">
        <v>0</v>
      </c>
    </row>
    <row r="60" spans="1:20" ht="15.75" customHeight="1">
      <c r="A60" s="52">
        <v>5249</v>
      </c>
      <c r="B60" s="8" t="s">
        <v>53</v>
      </c>
      <c r="C60" s="7"/>
      <c r="D60" s="44"/>
      <c r="F60" s="45">
        <v>0</v>
      </c>
      <c r="G60" s="22">
        <f>ROUND(+$D60*F60,0)</f>
        <v>0</v>
      </c>
      <c r="H60" s="5"/>
      <c r="I60" s="21">
        <v>0</v>
      </c>
      <c r="J60" s="22">
        <f>ROUND(+$D60*I60,0)</f>
        <v>0</v>
      </c>
      <c r="K60" s="5"/>
      <c r="L60" s="21">
        <v>0</v>
      </c>
      <c r="M60" s="22">
        <f>ROUND(+$D60*L60,0)</f>
        <v>0</v>
      </c>
      <c r="N60" s="5"/>
      <c r="O60" s="22"/>
      <c r="P60" s="21">
        <f t="shared" si="20"/>
        <v>0</v>
      </c>
      <c r="Q60" s="23">
        <f t="shared" si="21"/>
        <v>0</v>
      </c>
      <c r="R60" s="73"/>
      <c r="S60" s="21" t="e">
        <f t="shared" si="17"/>
        <v>#DIV/0!</v>
      </c>
      <c r="T60" s="23">
        <v>0</v>
      </c>
    </row>
    <row r="61" spans="1:21" ht="15.75" customHeight="1">
      <c r="A61" s="52"/>
      <c r="B61" s="63" t="s">
        <v>40</v>
      </c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79"/>
      <c r="Q61" s="23">
        <f t="shared" si="21"/>
        <v>0</v>
      </c>
      <c r="R61" s="73"/>
      <c r="S61" s="60"/>
      <c r="T61" s="60"/>
      <c r="U61" s="60"/>
    </row>
    <row r="62" spans="1:19" ht="15.75" customHeight="1">
      <c r="A62" s="52">
        <v>5223</v>
      </c>
      <c r="B62" s="8" t="s">
        <v>66</v>
      </c>
      <c r="C62" s="7"/>
      <c r="D62" s="44"/>
      <c r="F62" s="45">
        <v>0</v>
      </c>
      <c r="G62" s="22">
        <f>ROUND(+$D62*F62,0)</f>
        <v>0</v>
      </c>
      <c r="H62" s="5"/>
      <c r="I62" s="21">
        <v>0</v>
      </c>
      <c r="J62" s="22">
        <f>ROUND(+$D62*I62,0)</f>
        <v>0</v>
      </c>
      <c r="K62" s="5"/>
      <c r="L62" s="21">
        <v>0</v>
      </c>
      <c r="M62" s="22">
        <f>ROUND(+$D62*L62,0)</f>
        <v>0</v>
      </c>
      <c r="N62" s="5"/>
      <c r="O62" s="22"/>
      <c r="P62" s="21">
        <f t="shared" si="20"/>
        <v>0</v>
      </c>
      <c r="Q62" s="23">
        <f t="shared" si="21"/>
        <v>0</v>
      </c>
      <c r="R62" s="73"/>
      <c r="S62" s="21" t="e">
        <f t="shared" si="17"/>
        <v>#DIV/0!</v>
      </c>
    </row>
    <row r="63" spans="1:19" ht="15.75" customHeight="1">
      <c r="A63" s="52"/>
      <c r="B63" s="63" t="s">
        <v>23</v>
      </c>
      <c r="D63" s="46"/>
      <c r="F63" s="43"/>
      <c r="G63" s="4"/>
      <c r="I63" s="43"/>
      <c r="J63" s="4"/>
      <c r="L63" s="43"/>
      <c r="M63" s="4"/>
      <c r="O63" s="4"/>
      <c r="P63" s="79"/>
      <c r="Q63" s="23">
        <f t="shared" si="21"/>
        <v>0</v>
      </c>
      <c r="R63" s="73"/>
      <c r="S63" s="43"/>
    </row>
    <row r="64" spans="1:20" ht="15.75" customHeight="1">
      <c r="A64" s="52">
        <v>5213</v>
      </c>
      <c r="B64" s="8" t="s">
        <v>64</v>
      </c>
      <c r="C64" s="41"/>
      <c r="D64" s="44"/>
      <c r="F64" s="45">
        <v>0</v>
      </c>
      <c r="G64" s="22">
        <f>ROUND(+$D64*F64,0)</f>
        <v>0</v>
      </c>
      <c r="H64" s="5"/>
      <c r="I64" s="21">
        <v>0</v>
      </c>
      <c r="J64" s="22">
        <f>ROUND(+$D64*I64,0)</f>
        <v>0</v>
      </c>
      <c r="K64" s="5"/>
      <c r="L64" s="21">
        <v>0</v>
      </c>
      <c r="M64" s="22">
        <f>ROUND(+$D64*L64,0)</f>
        <v>0</v>
      </c>
      <c r="N64" s="5"/>
      <c r="O64" s="22"/>
      <c r="P64" s="21">
        <f t="shared" si="20"/>
        <v>0</v>
      </c>
      <c r="Q64" s="23">
        <f t="shared" si="21"/>
        <v>0</v>
      </c>
      <c r="R64" s="73"/>
      <c r="S64" s="21" t="e">
        <f t="shared" si="17"/>
        <v>#DIV/0!</v>
      </c>
      <c r="T64" s="23">
        <v>0</v>
      </c>
    </row>
    <row r="65" spans="1:20" ht="15.75" customHeight="1">
      <c r="A65" s="52">
        <v>5215</v>
      </c>
      <c r="B65" s="8" t="s">
        <v>52</v>
      </c>
      <c r="C65" s="7"/>
      <c r="D65" s="44"/>
      <c r="F65" s="45">
        <v>0</v>
      </c>
      <c r="G65" s="22">
        <f>ROUND(+$D65*F65,0)</f>
        <v>0</v>
      </c>
      <c r="H65" s="5"/>
      <c r="I65" s="21">
        <v>0</v>
      </c>
      <c r="J65" s="22">
        <f>ROUND(+$D65*I65,0)</f>
        <v>0</v>
      </c>
      <c r="K65" s="5"/>
      <c r="L65" s="21">
        <v>0</v>
      </c>
      <c r="M65" s="22">
        <f>ROUND(+$D65*L65,0)</f>
        <v>0</v>
      </c>
      <c r="N65" s="5"/>
      <c r="O65" s="22"/>
      <c r="P65" s="21">
        <f t="shared" si="20"/>
        <v>0</v>
      </c>
      <c r="Q65" s="23">
        <f t="shared" si="21"/>
        <v>0</v>
      </c>
      <c r="R65" s="73"/>
      <c r="S65" s="21" t="e">
        <f t="shared" si="17"/>
        <v>#DIV/0!</v>
      </c>
      <c r="T65" s="23">
        <v>0</v>
      </c>
    </row>
    <row r="66" spans="1:19" ht="15.75" customHeight="1">
      <c r="A66" s="52"/>
      <c r="B66" s="63" t="s">
        <v>24</v>
      </c>
      <c r="D66" s="46"/>
      <c r="F66" s="43"/>
      <c r="G66" s="4"/>
      <c r="I66" s="43"/>
      <c r="J66" s="4"/>
      <c r="L66" s="43"/>
      <c r="M66" s="4"/>
      <c r="O66" s="4"/>
      <c r="P66" s="79"/>
      <c r="Q66" s="23">
        <f t="shared" si="21"/>
        <v>0</v>
      </c>
      <c r="R66" s="73"/>
      <c r="S66" s="43"/>
    </row>
    <row r="67" spans="1:20" ht="15.75" customHeight="1">
      <c r="A67" s="52">
        <v>5251</v>
      </c>
      <c r="B67" s="8" t="s">
        <v>58</v>
      </c>
      <c r="C67" s="7"/>
      <c r="D67" s="44"/>
      <c r="F67" s="45">
        <v>0</v>
      </c>
      <c r="G67" s="22">
        <f aca="true" t="shared" si="22" ref="G67:G72">ROUND(+$D67*F67,0)</f>
        <v>0</v>
      </c>
      <c r="H67" s="5"/>
      <c r="I67" s="21">
        <v>0</v>
      </c>
      <c r="J67" s="22">
        <f aca="true" t="shared" si="23" ref="J67:J72">ROUND(+$D67*I67,0)</f>
        <v>0</v>
      </c>
      <c r="K67" s="5"/>
      <c r="L67" s="21">
        <v>0</v>
      </c>
      <c r="M67" s="22">
        <f aca="true" t="shared" si="24" ref="M67:M72">ROUND(+$D67*L67,0)</f>
        <v>0</v>
      </c>
      <c r="N67" s="5"/>
      <c r="O67" s="22"/>
      <c r="P67" s="21">
        <f t="shared" si="20"/>
        <v>0</v>
      </c>
      <c r="Q67" s="23">
        <f t="shared" si="21"/>
        <v>0</v>
      </c>
      <c r="R67" s="73"/>
      <c r="S67" s="21" t="e">
        <f t="shared" si="17"/>
        <v>#DIV/0!</v>
      </c>
      <c r="T67" s="23">
        <v>0</v>
      </c>
    </row>
    <row r="68" spans="1:20" ht="15.75" customHeight="1">
      <c r="A68" s="52">
        <v>5256</v>
      </c>
      <c r="B68" s="8" t="s">
        <v>59</v>
      </c>
      <c r="C68" s="7"/>
      <c r="D68" s="44"/>
      <c r="F68" s="45">
        <v>0</v>
      </c>
      <c r="G68" s="22">
        <f t="shared" si="22"/>
        <v>0</v>
      </c>
      <c r="H68" s="5"/>
      <c r="I68" s="21">
        <v>0</v>
      </c>
      <c r="J68" s="22">
        <f t="shared" si="23"/>
        <v>0</v>
      </c>
      <c r="K68" s="5"/>
      <c r="L68" s="21">
        <v>0</v>
      </c>
      <c r="M68" s="22">
        <f t="shared" si="24"/>
        <v>0</v>
      </c>
      <c r="N68" s="5"/>
      <c r="O68" s="22"/>
      <c r="P68" s="21">
        <f t="shared" si="20"/>
        <v>0</v>
      </c>
      <c r="Q68" s="23">
        <f t="shared" si="21"/>
        <v>0</v>
      </c>
      <c r="R68" s="73"/>
      <c r="S68" s="21" t="e">
        <f t="shared" si="17"/>
        <v>#DIV/0!</v>
      </c>
      <c r="T68" s="23">
        <v>0</v>
      </c>
    </row>
    <row r="69" spans="1:20" ht="15.75" customHeight="1">
      <c r="A69" s="52">
        <v>5254</v>
      </c>
      <c r="B69" s="8" t="s">
        <v>60</v>
      </c>
      <c r="C69" s="7"/>
      <c r="D69" s="44"/>
      <c r="F69" s="45">
        <v>0</v>
      </c>
      <c r="G69" s="22">
        <f t="shared" si="22"/>
        <v>0</v>
      </c>
      <c r="H69" s="5"/>
      <c r="I69" s="21">
        <v>0</v>
      </c>
      <c r="J69" s="22">
        <f t="shared" si="23"/>
        <v>0</v>
      </c>
      <c r="K69" s="5"/>
      <c r="L69" s="21">
        <v>0</v>
      </c>
      <c r="M69" s="22">
        <f t="shared" si="24"/>
        <v>0</v>
      </c>
      <c r="N69" s="5"/>
      <c r="O69" s="22"/>
      <c r="P69" s="21">
        <f t="shared" si="20"/>
        <v>0</v>
      </c>
      <c r="Q69" s="23">
        <f t="shared" si="21"/>
        <v>0</v>
      </c>
      <c r="R69" s="73"/>
      <c r="S69" s="21" t="e">
        <f t="shared" si="17"/>
        <v>#DIV/0!</v>
      </c>
      <c r="T69" s="23">
        <v>0</v>
      </c>
    </row>
    <row r="70" spans="1:20" ht="15.75" customHeight="1">
      <c r="A70" s="52">
        <v>5255</v>
      </c>
      <c r="B70" s="8" t="s">
        <v>61</v>
      </c>
      <c r="C70" s="7"/>
      <c r="D70" s="44"/>
      <c r="F70" s="45">
        <v>0</v>
      </c>
      <c r="G70" s="22">
        <f t="shared" si="22"/>
        <v>0</v>
      </c>
      <c r="H70" s="5"/>
      <c r="I70" s="21">
        <v>0</v>
      </c>
      <c r="J70" s="22">
        <f t="shared" si="23"/>
        <v>0</v>
      </c>
      <c r="K70" s="5"/>
      <c r="L70" s="21">
        <v>0</v>
      </c>
      <c r="M70" s="22">
        <f t="shared" si="24"/>
        <v>0</v>
      </c>
      <c r="N70" s="5"/>
      <c r="O70" s="22"/>
      <c r="P70" s="21">
        <f t="shared" si="20"/>
        <v>0</v>
      </c>
      <c r="Q70" s="23">
        <f t="shared" si="21"/>
        <v>0</v>
      </c>
      <c r="R70" s="73"/>
      <c r="S70" s="21" t="e">
        <f t="shared" si="17"/>
        <v>#DIV/0!</v>
      </c>
      <c r="T70" s="23">
        <v>0</v>
      </c>
    </row>
    <row r="71" spans="1:20" ht="15.75" customHeight="1">
      <c r="A71" s="52">
        <v>5250</v>
      </c>
      <c r="B71" s="8" t="s">
        <v>62</v>
      </c>
      <c r="C71" s="7"/>
      <c r="D71" s="44"/>
      <c r="F71" s="45">
        <v>0</v>
      </c>
      <c r="G71" s="22">
        <f t="shared" si="22"/>
        <v>0</v>
      </c>
      <c r="H71" s="5"/>
      <c r="I71" s="21">
        <v>0</v>
      </c>
      <c r="J71" s="22">
        <f t="shared" si="23"/>
        <v>0</v>
      </c>
      <c r="K71" s="5"/>
      <c r="L71" s="21">
        <v>0</v>
      </c>
      <c r="M71" s="22">
        <f t="shared" si="24"/>
        <v>0</v>
      </c>
      <c r="N71" s="5"/>
      <c r="O71" s="22"/>
      <c r="P71" s="21">
        <f t="shared" si="20"/>
        <v>0</v>
      </c>
      <c r="Q71" s="23">
        <f t="shared" si="21"/>
        <v>0</v>
      </c>
      <c r="R71" s="73"/>
      <c r="S71" s="21" t="e">
        <f t="shared" si="17"/>
        <v>#DIV/0!</v>
      </c>
      <c r="T71" s="23">
        <v>0</v>
      </c>
    </row>
    <row r="72" spans="1:20" ht="15.75" customHeight="1">
      <c r="A72" s="52">
        <v>5252</v>
      </c>
      <c r="B72" s="8" t="s">
        <v>63</v>
      </c>
      <c r="C72" s="7"/>
      <c r="D72" s="44"/>
      <c r="F72" s="45">
        <v>0</v>
      </c>
      <c r="G72" s="22">
        <f t="shared" si="22"/>
        <v>0</v>
      </c>
      <c r="H72" s="5"/>
      <c r="I72" s="21">
        <v>0</v>
      </c>
      <c r="J72" s="22">
        <f t="shared" si="23"/>
        <v>0</v>
      </c>
      <c r="K72" s="5"/>
      <c r="L72" s="21">
        <v>0</v>
      </c>
      <c r="M72" s="22">
        <f t="shared" si="24"/>
        <v>0</v>
      </c>
      <c r="N72" s="5"/>
      <c r="O72" s="22"/>
      <c r="P72" s="21">
        <f t="shared" si="20"/>
        <v>0</v>
      </c>
      <c r="Q72" s="23">
        <f t="shared" si="21"/>
        <v>0</v>
      </c>
      <c r="R72" s="73"/>
      <c r="S72" s="21" t="e">
        <f t="shared" si="17"/>
        <v>#DIV/0!</v>
      </c>
      <c r="T72" s="23">
        <v>0</v>
      </c>
    </row>
    <row r="73" spans="1:19" ht="15.75" customHeight="1">
      <c r="A73" s="52"/>
      <c r="B73" s="63" t="s">
        <v>25</v>
      </c>
      <c r="D73" s="46"/>
      <c r="F73" s="43"/>
      <c r="G73" s="4"/>
      <c r="I73" s="43"/>
      <c r="J73" s="4"/>
      <c r="L73" s="43"/>
      <c r="M73" s="4"/>
      <c r="O73" s="4"/>
      <c r="P73" s="79"/>
      <c r="Q73" s="23">
        <f t="shared" si="21"/>
        <v>0</v>
      </c>
      <c r="R73" s="73"/>
      <c r="S73" s="43"/>
    </row>
    <row r="74" spans="1:20" ht="15.75" customHeight="1">
      <c r="A74" s="52">
        <v>5241</v>
      </c>
      <c r="B74" s="8" t="s">
        <v>29</v>
      </c>
      <c r="C74" s="7"/>
      <c r="D74" s="44"/>
      <c r="F74" s="45">
        <v>0</v>
      </c>
      <c r="G74" s="22">
        <f>ROUND(+$D74*F74,0)</f>
        <v>0</v>
      </c>
      <c r="H74" s="5"/>
      <c r="I74" s="21">
        <v>0</v>
      </c>
      <c r="J74" s="22">
        <f>ROUND(+$D74*I74,0)</f>
        <v>0</v>
      </c>
      <c r="K74" s="5"/>
      <c r="L74" s="21">
        <v>0</v>
      </c>
      <c r="M74" s="22">
        <f>ROUND(+$D74*L74,0)</f>
        <v>0</v>
      </c>
      <c r="N74" s="5"/>
      <c r="O74" s="22"/>
      <c r="P74" s="21">
        <f t="shared" si="20"/>
        <v>0</v>
      </c>
      <c r="Q74" s="23">
        <f t="shared" si="21"/>
        <v>0</v>
      </c>
      <c r="R74" s="73"/>
      <c r="S74" s="21" t="e">
        <f t="shared" si="17"/>
        <v>#DIV/0!</v>
      </c>
      <c r="T74" s="23">
        <v>0</v>
      </c>
    </row>
    <row r="75" spans="1:20" ht="15.75" customHeight="1">
      <c r="A75" s="52">
        <v>5243</v>
      </c>
      <c r="B75" s="8" t="s">
        <v>26</v>
      </c>
      <c r="C75" s="7"/>
      <c r="D75" s="44"/>
      <c r="F75" s="45">
        <v>0</v>
      </c>
      <c r="G75" s="22">
        <f>ROUND(+$D75*F75,0)</f>
        <v>0</v>
      </c>
      <c r="H75" s="5"/>
      <c r="I75" s="21">
        <v>0</v>
      </c>
      <c r="J75" s="22">
        <f>ROUND(+$D75*I75,0)</f>
        <v>0</v>
      </c>
      <c r="K75" s="5"/>
      <c r="L75" s="21">
        <v>0</v>
      </c>
      <c r="M75" s="22">
        <f>ROUND(+$D75*L75,0)</f>
        <v>0</v>
      </c>
      <c r="N75" s="5"/>
      <c r="O75" s="22"/>
      <c r="P75" s="21">
        <f t="shared" si="20"/>
        <v>0</v>
      </c>
      <c r="Q75" s="23">
        <f t="shared" si="21"/>
        <v>0</v>
      </c>
      <c r="R75" s="73"/>
      <c r="S75" s="21" t="e">
        <f t="shared" si="17"/>
        <v>#DIV/0!</v>
      </c>
      <c r="T75" s="23">
        <v>0</v>
      </c>
    </row>
    <row r="76" spans="1:19" ht="15.75" customHeight="1">
      <c r="A76" s="52"/>
      <c r="B76" s="63" t="s">
        <v>49</v>
      </c>
      <c r="D76" s="46"/>
      <c r="F76" s="43"/>
      <c r="G76" s="4"/>
      <c r="I76" s="43"/>
      <c r="J76" s="4"/>
      <c r="L76" s="43"/>
      <c r="M76" s="4"/>
      <c r="O76" s="4"/>
      <c r="P76" s="79"/>
      <c r="Q76" s="23">
        <f t="shared" si="21"/>
        <v>0</v>
      </c>
      <c r="R76" s="73"/>
      <c r="S76" s="43"/>
    </row>
    <row r="77" spans="1:20" ht="15.75" customHeight="1">
      <c r="A77" s="52">
        <v>5205</v>
      </c>
      <c r="B77" s="8" t="s">
        <v>67</v>
      </c>
      <c r="C77" s="7"/>
      <c r="D77" s="44"/>
      <c r="F77" s="45">
        <v>0</v>
      </c>
      <c r="G77" s="22">
        <f>ROUND(+$D77*F77,0)</f>
        <v>0</v>
      </c>
      <c r="H77" s="5"/>
      <c r="I77" s="21">
        <v>0</v>
      </c>
      <c r="J77" s="22">
        <f>ROUND(+$D77*I77,0)</f>
        <v>0</v>
      </c>
      <c r="K77" s="5"/>
      <c r="L77" s="21">
        <v>0</v>
      </c>
      <c r="M77" s="22">
        <f>ROUND(+$D77*L77,0)</f>
        <v>0</v>
      </c>
      <c r="N77" s="5"/>
      <c r="O77" s="22"/>
      <c r="P77" s="21">
        <f t="shared" si="20"/>
        <v>0</v>
      </c>
      <c r="Q77" s="23">
        <f t="shared" si="21"/>
        <v>0</v>
      </c>
      <c r="R77" s="73"/>
      <c r="S77" s="21" t="e">
        <f t="shared" si="17"/>
        <v>#DIV/0!</v>
      </c>
      <c r="T77" s="23">
        <v>0</v>
      </c>
    </row>
    <row r="78" spans="1:20" ht="15.75" customHeight="1">
      <c r="A78" s="52">
        <v>5207</v>
      </c>
      <c r="B78" s="9" t="s">
        <v>68</v>
      </c>
      <c r="C78" s="10"/>
      <c r="D78" s="44"/>
      <c r="F78" s="45">
        <v>0</v>
      </c>
      <c r="G78" s="22">
        <f>ROUND(+$D78*F78,0)</f>
        <v>0</v>
      </c>
      <c r="H78" s="5"/>
      <c r="I78" s="21">
        <v>0</v>
      </c>
      <c r="J78" s="22">
        <f>ROUND(+$D78*I78,0)</f>
        <v>0</v>
      </c>
      <c r="K78" s="5"/>
      <c r="L78" s="21">
        <v>0</v>
      </c>
      <c r="M78" s="22">
        <f>ROUND(+$D78*L78,0)</f>
        <v>0</v>
      </c>
      <c r="N78" s="5"/>
      <c r="O78" s="22"/>
      <c r="P78" s="21">
        <f t="shared" si="20"/>
        <v>0</v>
      </c>
      <c r="Q78" s="23">
        <f t="shared" si="21"/>
        <v>0</v>
      </c>
      <c r="R78" s="73"/>
      <c r="S78" s="21" t="e">
        <f t="shared" si="17"/>
        <v>#DIV/0!</v>
      </c>
      <c r="T78" s="23">
        <v>0</v>
      </c>
    </row>
    <row r="79" spans="1:20" ht="15.75" customHeight="1">
      <c r="A79" s="52">
        <v>5209</v>
      </c>
      <c r="B79" s="9" t="s">
        <v>69</v>
      </c>
      <c r="C79" s="10"/>
      <c r="D79" s="44"/>
      <c r="F79" s="45">
        <v>0</v>
      </c>
      <c r="G79" s="22">
        <f>ROUND(+$D79*F79,0)</f>
        <v>0</v>
      </c>
      <c r="H79" s="5"/>
      <c r="I79" s="21">
        <v>0</v>
      </c>
      <c r="J79" s="22">
        <f>ROUND(+$D79*I79,0)</f>
        <v>0</v>
      </c>
      <c r="K79" s="5"/>
      <c r="L79" s="21">
        <v>0</v>
      </c>
      <c r="M79" s="22">
        <f>ROUND(+$D79*L79,0)</f>
        <v>0</v>
      </c>
      <c r="N79" s="5"/>
      <c r="O79" s="22"/>
      <c r="P79" s="21">
        <f t="shared" si="20"/>
        <v>0</v>
      </c>
      <c r="Q79" s="23">
        <f t="shared" si="21"/>
        <v>0</v>
      </c>
      <c r="R79" s="73"/>
      <c r="S79" s="21" t="e">
        <f t="shared" si="17"/>
        <v>#DIV/0!</v>
      </c>
      <c r="T79" s="23">
        <v>0</v>
      </c>
    </row>
    <row r="80" spans="1:20" ht="15.75" customHeight="1">
      <c r="A80" s="52">
        <v>5603</v>
      </c>
      <c r="B80" s="9" t="s">
        <v>43</v>
      </c>
      <c r="C80" s="10"/>
      <c r="D80" s="44"/>
      <c r="F80" s="45">
        <v>0</v>
      </c>
      <c r="G80" s="22">
        <f>ROUND(+$D80*F80,0)</f>
        <v>0</v>
      </c>
      <c r="H80" s="5"/>
      <c r="I80" s="21">
        <v>0</v>
      </c>
      <c r="J80" s="22">
        <f>ROUND(+$D80*I80,0)</f>
        <v>0</v>
      </c>
      <c r="K80" s="5"/>
      <c r="L80" s="21">
        <v>0</v>
      </c>
      <c r="M80" s="22">
        <f>ROUND(+$D80*L80,0)</f>
        <v>0</v>
      </c>
      <c r="N80" s="5"/>
      <c r="O80" s="22"/>
      <c r="P80" s="21">
        <f t="shared" si="20"/>
        <v>0</v>
      </c>
      <c r="Q80" s="23">
        <f t="shared" si="21"/>
        <v>0</v>
      </c>
      <c r="R80" s="73"/>
      <c r="S80" s="21" t="e">
        <f t="shared" si="17"/>
        <v>#DIV/0!</v>
      </c>
      <c r="T80" s="23">
        <v>0</v>
      </c>
    </row>
    <row r="81" spans="1:19" ht="15.75" customHeight="1">
      <c r="A81" s="52"/>
      <c r="B81" s="63" t="s">
        <v>81</v>
      </c>
      <c r="D81" s="46"/>
      <c r="F81" s="43"/>
      <c r="G81" s="4"/>
      <c r="I81" s="43"/>
      <c r="J81" s="4"/>
      <c r="L81" s="43"/>
      <c r="M81" s="4"/>
      <c r="O81" s="4"/>
      <c r="P81" s="43"/>
      <c r="Q81" s="23">
        <f t="shared" si="21"/>
        <v>0</v>
      </c>
      <c r="R81" s="73"/>
      <c r="S81" s="43"/>
    </row>
    <row r="82" spans="1:20" ht="15.75" customHeight="1">
      <c r="A82" s="52">
        <v>5402</v>
      </c>
      <c r="B82" s="8" t="s">
        <v>77</v>
      </c>
      <c r="C82" s="7"/>
      <c r="D82" s="44"/>
      <c r="F82" s="45">
        <v>0</v>
      </c>
      <c r="G82" s="22">
        <f>ROUND(+$D82*F82,0)</f>
        <v>0</v>
      </c>
      <c r="H82" s="5"/>
      <c r="I82" s="21">
        <v>0</v>
      </c>
      <c r="J82" s="22">
        <f>ROUND(+$D82*I82,0)</f>
        <v>0</v>
      </c>
      <c r="K82" s="5"/>
      <c r="L82" s="21">
        <v>0</v>
      </c>
      <c r="M82" s="22">
        <f>ROUND(+$D82*L82,0)</f>
        <v>0</v>
      </c>
      <c r="N82" s="5"/>
      <c r="O82" s="22"/>
      <c r="P82" s="21">
        <f>F82+I82+L82</f>
        <v>0</v>
      </c>
      <c r="Q82" s="23">
        <f t="shared" si="21"/>
        <v>0</v>
      </c>
      <c r="R82" s="73"/>
      <c r="S82" s="21" t="e">
        <f t="shared" si="17"/>
        <v>#DIV/0!</v>
      </c>
      <c r="T82" s="23">
        <v>0</v>
      </c>
    </row>
    <row r="83" spans="1:19" ht="15.75" customHeight="1">
      <c r="A83" s="52"/>
      <c r="B83" s="63" t="s">
        <v>80</v>
      </c>
      <c r="D83" s="46"/>
      <c r="F83" s="43"/>
      <c r="G83" s="4"/>
      <c r="I83" s="43"/>
      <c r="J83" s="4"/>
      <c r="L83" s="43"/>
      <c r="M83" s="4"/>
      <c r="O83" s="4"/>
      <c r="P83" s="79"/>
      <c r="Q83" s="23">
        <f t="shared" si="21"/>
        <v>0</v>
      </c>
      <c r="R83" s="73"/>
      <c r="S83" s="43"/>
    </row>
    <row r="84" spans="1:20" ht="15.75" customHeight="1">
      <c r="A84" s="52">
        <v>5404</v>
      </c>
      <c r="B84" s="8" t="s">
        <v>41</v>
      </c>
      <c r="C84" s="7"/>
      <c r="D84" s="44"/>
      <c r="F84" s="45">
        <v>0</v>
      </c>
      <c r="G84" s="22">
        <f>ROUND(+$D84*F84,0)</f>
        <v>0</v>
      </c>
      <c r="H84" s="5"/>
      <c r="I84" s="21">
        <v>0</v>
      </c>
      <c r="J84" s="22">
        <f>ROUND(+$D84*I84,0)</f>
        <v>0</v>
      </c>
      <c r="K84" s="5"/>
      <c r="L84" s="21">
        <v>0</v>
      </c>
      <c r="M84" s="22">
        <f>ROUND(+$D84*L84,0)</f>
        <v>0</v>
      </c>
      <c r="N84" s="5"/>
      <c r="O84" s="22"/>
      <c r="P84" s="21">
        <f>F84+I84+L84</f>
        <v>0</v>
      </c>
      <c r="Q84" s="23">
        <f t="shared" si="21"/>
        <v>0</v>
      </c>
      <c r="R84" s="73"/>
      <c r="S84" s="21" t="e">
        <f t="shared" si="17"/>
        <v>#DIV/0!</v>
      </c>
      <c r="T84" s="23">
        <v>0</v>
      </c>
    </row>
    <row r="85" spans="1:20" s="12" customFormat="1" ht="15.75" customHeight="1">
      <c r="A85" s="52"/>
      <c r="B85" s="62" t="s">
        <v>44</v>
      </c>
      <c r="C85" s="58"/>
      <c r="D85" s="60"/>
      <c r="F85" s="59"/>
      <c r="G85" s="23"/>
      <c r="I85" s="59"/>
      <c r="J85" s="23"/>
      <c r="L85" s="59"/>
      <c r="M85" s="23"/>
      <c r="O85" s="23"/>
      <c r="P85" s="21">
        <f>F85+I85+L85</f>
        <v>0</v>
      </c>
      <c r="Q85" s="23">
        <f t="shared" si="21"/>
        <v>0</v>
      </c>
      <c r="R85" s="73"/>
      <c r="S85" s="59" t="e">
        <f t="shared" si="17"/>
        <v>#DIV/0!</v>
      </c>
      <c r="T85" s="23"/>
    </row>
    <row r="86" spans="1:20" ht="15.75" customHeight="1">
      <c r="A86" s="52">
        <v>5405</v>
      </c>
      <c r="B86" s="9" t="s">
        <v>76</v>
      </c>
      <c r="C86" s="10"/>
      <c r="D86" s="44"/>
      <c r="F86" s="45">
        <v>0</v>
      </c>
      <c r="G86" s="22">
        <f>ROUND(+$D86*F86,0)</f>
        <v>0</v>
      </c>
      <c r="H86" s="5"/>
      <c r="I86" s="21">
        <v>0</v>
      </c>
      <c r="J86" s="22">
        <f>ROUND(+$D86*I86,0)</f>
        <v>0</v>
      </c>
      <c r="K86" s="5"/>
      <c r="L86" s="21">
        <v>0</v>
      </c>
      <c r="M86" s="22">
        <f>ROUND(+$D86*L86,0)</f>
        <v>0</v>
      </c>
      <c r="N86" s="5"/>
      <c r="O86" s="22"/>
      <c r="P86" s="21">
        <f>F86+I86+L86</f>
        <v>0</v>
      </c>
      <c r="Q86" s="23">
        <f t="shared" si="21"/>
        <v>0</v>
      </c>
      <c r="R86" s="73"/>
      <c r="S86" s="21" t="e">
        <f t="shared" si="17"/>
        <v>#DIV/0!</v>
      </c>
      <c r="T86" s="23">
        <v>0</v>
      </c>
    </row>
    <row r="87" spans="1:20" ht="15.75" customHeight="1">
      <c r="A87" s="52">
        <v>5406</v>
      </c>
      <c r="B87" s="83" t="s">
        <v>42</v>
      </c>
      <c r="C87" s="56"/>
      <c r="D87" s="61"/>
      <c r="F87" s="45">
        <v>0</v>
      </c>
      <c r="G87" s="22">
        <f>ROUND(+$D87*F87,0)</f>
        <v>0</v>
      </c>
      <c r="H87" s="5"/>
      <c r="I87" s="21">
        <v>0</v>
      </c>
      <c r="J87" s="22">
        <f>ROUND(+$D87*I87,0)</f>
        <v>0</v>
      </c>
      <c r="K87" s="5"/>
      <c r="L87" s="21">
        <v>0</v>
      </c>
      <c r="M87" s="22">
        <f>ROUND(+$D87*L87,0)</f>
        <v>0</v>
      </c>
      <c r="N87" s="5"/>
      <c r="O87" s="22"/>
      <c r="P87" s="21">
        <f>F87+I87+L87</f>
        <v>0</v>
      </c>
      <c r="Q87" s="23">
        <f t="shared" si="21"/>
        <v>0</v>
      </c>
      <c r="R87" s="73"/>
      <c r="S87" s="21" t="e">
        <f t="shared" si="17"/>
        <v>#DIV/0!</v>
      </c>
      <c r="T87" s="23">
        <v>0</v>
      </c>
    </row>
    <row r="88" spans="1:19" ht="15.75" customHeight="1">
      <c r="A88" s="52"/>
      <c r="B88" s="64" t="s">
        <v>18</v>
      </c>
      <c r="D88" s="46"/>
      <c r="F88" s="43"/>
      <c r="G88" s="34"/>
      <c r="I88" s="43"/>
      <c r="J88" s="4"/>
      <c r="L88" s="43"/>
      <c r="M88" s="4"/>
      <c r="O88" s="4"/>
      <c r="P88" s="79"/>
      <c r="Q88" s="23">
        <f t="shared" si="21"/>
        <v>0</v>
      </c>
      <c r="R88" s="73"/>
      <c r="S88" s="43"/>
    </row>
    <row r="89" spans="1:20" ht="15.75" customHeight="1">
      <c r="A89" s="52">
        <v>5224</v>
      </c>
      <c r="B89" s="8" t="s">
        <v>71</v>
      </c>
      <c r="C89" s="7"/>
      <c r="D89" s="44"/>
      <c r="F89" s="45">
        <v>0</v>
      </c>
      <c r="G89" s="22">
        <f aca="true" t="shared" si="25" ref="G89:G95">ROUND(+$D89*F89,0)</f>
        <v>0</v>
      </c>
      <c r="H89" s="5"/>
      <c r="I89" s="21">
        <v>0</v>
      </c>
      <c r="J89" s="22">
        <f aca="true" t="shared" si="26" ref="J89:J95">ROUND(+$D89*I89,0)</f>
        <v>0</v>
      </c>
      <c r="K89" s="5"/>
      <c r="L89" s="21">
        <v>0</v>
      </c>
      <c r="M89" s="22">
        <f aca="true" t="shared" si="27" ref="M89:M95">ROUND(+$D89*L89,0)</f>
        <v>0</v>
      </c>
      <c r="N89" s="5"/>
      <c r="O89" s="22"/>
      <c r="P89" s="21">
        <f aca="true" t="shared" si="28" ref="P89:P94">F89+I89+L89</f>
        <v>0</v>
      </c>
      <c r="Q89" s="23">
        <f aca="true" t="shared" si="29" ref="Q89:Q94">+G89+J89+M89</f>
        <v>0</v>
      </c>
      <c r="R89" s="73"/>
      <c r="S89" s="21" t="e">
        <f aca="true" t="shared" si="30" ref="S89:S94">T89/Q89</f>
        <v>#DIV/0!</v>
      </c>
      <c r="T89" s="23">
        <v>0</v>
      </c>
    </row>
    <row r="90" spans="1:20" ht="15.75" customHeight="1">
      <c r="A90" s="52">
        <v>5230</v>
      </c>
      <c r="B90" s="9" t="s">
        <v>70</v>
      </c>
      <c r="C90" s="10"/>
      <c r="D90" s="44"/>
      <c r="F90" s="45">
        <v>0</v>
      </c>
      <c r="G90" s="22">
        <f t="shared" si="25"/>
        <v>0</v>
      </c>
      <c r="H90" s="5"/>
      <c r="I90" s="21">
        <v>0</v>
      </c>
      <c r="J90" s="22">
        <f t="shared" si="26"/>
        <v>0</v>
      </c>
      <c r="K90" s="5"/>
      <c r="L90" s="21">
        <v>0</v>
      </c>
      <c r="M90" s="22">
        <f t="shared" si="27"/>
        <v>0</v>
      </c>
      <c r="N90" s="5"/>
      <c r="O90" s="22"/>
      <c r="P90" s="21">
        <f t="shared" si="28"/>
        <v>0</v>
      </c>
      <c r="Q90" s="23">
        <f t="shared" si="29"/>
        <v>0</v>
      </c>
      <c r="R90" s="73"/>
      <c r="S90" s="21" t="e">
        <f t="shared" si="30"/>
        <v>#DIV/0!</v>
      </c>
      <c r="T90" s="23">
        <v>0</v>
      </c>
    </row>
    <row r="91" spans="1:20" ht="15.75" customHeight="1">
      <c r="A91" s="52">
        <v>5231</v>
      </c>
      <c r="B91" s="8" t="s">
        <v>72</v>
      </c>
      <c r="C91" s="7"/>
      <c r="D91" s="44"/>
      <c r="F91" s="45">
        <v>0</v>
      </c>
      <c r="G91" s="22">
        <f t="shared" si="25"/>
        <v>0</v>
      </c>
      <c r="H91" s="5"/>
      <c r="I91" s="21">
        <v>0</v>
      </c>
      <c r="J91" s="22">
        <f t="shared" si="26"/>
        <v>0</v>
      </c>
      <c r="K91" s="5"/>
      <c r="L91" s="21">
        <v>0</v>
      </c>
      <c r="M91" s="22">
        <f t="shared" si="27"/>
        <v>0</v>
      </c>
      <c r="N91" s="5"/>
      <c r="O91" s="22"/>
      <c r="P91" s="21">
        <f t="shared" si="28"/>
        <v>0</v>
      </c>
      <c r="Q91" s="23">
        <f t="shared" si="29"/>
        <v>0</v>
      </c>
      <c r="R91" s="73"/>
      <c r="S91" s="21" t="e">
        <f t="shared" si="30"/>
        <v>#DIV/0!</v>
      </c>
      <c r="T91" s="23">
        <v>0</v>
      </c>
    </row>
    <row r="92" spans="1:20" ht="15.75" customHeight="1">
      <c r="A92" s="52">
        <v>5233</v>
      </c>
      <c r="B92" s="8" t="s">
        <v>45</v>
      </c>
      <c r="C92" s="7"/>
      <c r="D92" s="44"/>
      <c r="F92" s="45">
        <v>0</v>
      </c>
      <c r="G92" s="22">
        <f t="shared" si="25"/>
        <v>0</v>
      </c>
      <c r="H92" s="5"/>
      <c r="I92" s="21">
        <v>0</v>
      </c>
      <c r="J92" s="22">
        <f t="shared" si="26"/>
        <v>0</v>
      </c>
      <c r="K92" s="5"/>
      <c r="L92" s="21">
        <v>0</v>
      </c>
      <c r="M92" s="22">
        <f t="shared" si="27"/>
        <v>0</v>
      </c>
      <c r="N92" s="5"/>
      <c r="O92" s="22"/>
      <c r="P92" s="21">
        <f t="shared" si="28"/>
        <v>0</v>
      </c>
      <c r="Q92" s="23">
        <f t="shared" si="29"/>
        <v>0</v>
      </c>
      <c r="R92" s="73"/>
      <c r="S92" s="21" t="e">
        <f t="shared" si="30"/>
        <v>#DIV/0!</v>
      </c>
      <c r="T92" s="23">
        <v>0</v>
      </c>
    </row>
    <row r="93" spans="1:20" ht="15.75" customHeight="1">
      <c r="A93" s="52">
        <v>5244</v>
      </c>
      <c r="B93" s="8" t="s">
        <v>46</v>
      </c>
      <c r="C93" s="7"/>
      <c r="D93" s="44"/>
      <c r="F93" s="45">
        <v>0</v>
      </c>
      <c r="G93" s="22">
        <f t="shared" si="25"/>
        <v>0</v>
      </c>
      <c r="H93" s="5"/>
      <c r="I93" s="21">
        <v>0</v>
      </c>
      <c r="J93" s="22">
        <f t="shared" si="26"/>
        <v>0</v>
      </c>
      <c r="K93" s="5"/>
      <c r="L93" s="21">
        <v>0</v>
      </c>
      <c r="M93" s="22">
        <f t="shared" si="27"/>
        <v>0</v>
      </c>
      <c r="N93" s="5"/>
      <c r="O93" s="22"/>
      <c r="P93" s="21">
        <f t="shared" si="28"/>
        <v>0</v>
      </c>
      <c r="Q93" s="23">
        <f t="shared" si="29"/>
        <v>0</v>
      </c>
      <c r="R93" s="73"/>
      <c r="S93" s="21" t="e">
        <f t="shared" si="30"/>
        <v>#DIV/0!</v>
      </c>
      <c r="T93" s="23">
        <v>0</v>
      </c>
    </row>
    <row r="94" spans="1:20" ht="15.75" customHeight="1">
      <c r="A94" s="52">
        <v>5245</v>
      </c>
      <c r="B94" s="8" t="s">
        <v>47</v>
      </c>
      <c r="C94" s="7"/>
      <c r="D94" s="44"/>
      <c r="F94" s="45">
        <v>0</v>
      </c>
      <c r="G94" s="22">
        <f t="shared" si="25"/>
        <v>0</v>
      </c>
      <c r="H94" s="5"/>
      <c r="I94" s="21">
        <v>0</v>
      </c>
      <c r="J94" s="22">
        <f t="shared" si="26"/>
        <v>0</v>
      </c>
      <c r="K94" s="5"/>
      <c r="L94" s="21">
        <v>0</v>
      </c>
      <c r="M94" s="22">
        <f t="shared" si="27"/>
        <v>0</v>
      </c>
      <c r="N94" s="5"/>
      <c r="O94" s="22"/>
      <c r="P94" s="21">
        <f t="shared" si="28"/>
        <v>0</v>
      </c>
      <c r="Q94" s="23">
        <f t="shared" si="29"/>
        <v>0</v>
      </c>
      <c r="R94" s="73"/>
      <c r="S94" s="21" t="e">
        <f t="shared" si="30"/>
        <v>#DIV/0!</v>
      </c>
      <c r="T94" s="23">
        <v>0</v>
      </c>
    </row>
    <row r="95" spans="1:20" ht="15.75" customHeight="1">
      <c r="A95" s="52">
        <v>5247</v>
      </c>
      <c r="B95" s="8" t="s">
        <v>48</v>
      </c>
      <c r="C95" s="7"/>
      <c r="D95" s="44"/>
      <c r="F95" s="45">
        <v>0</v>
      </c>
      <c r="G95" s="22">
        <f t="shared" si="25"/>
        <v>0</v>
      </c>
      <c r="H95" s="5"/>
      <c r="I95" s="21">
        <v>0</v>
      </c>
      <c r="J95" s="22">
        <f t="shared" si="26"/>
        <v>0</v>
      </c>
      <c r="K95" s="5"/>
      <c r="L95" s="21">
        <v>0</v>
      </c>
      <c r="M95" s="22">
        <f t="shared" si="27"/>
        <v>0</v>
      </c>
      <c r="N95" s="5"/>
      <c r="O95" s="22"/>
      <c r="P95" s="21">
        <f>F95+I95+L95</f>
        <v>0</v>
      </c>
      <c r="Q95" s="23">
        <f>+G95+J95+M95</f>
        <v>0</v>
      </c>
      <c r="R95" s="73"/>
      <c r="S95" s="21" t="e">
        <f>T95/Q95</f>
        <v>#DIV/0!</v>
      </c>
      <c r="T95" s="23">
        <v>0</v>
      </c>
    </row>
    <row r="96" spans="1:20" ht="15.75" customHeight="1">
      <c r="A96" s="52"/>
      <c r="B96" s="8"/>
      <c r="C96" s="7"/>
      <c r="D96" s="44"/>
      <c r="F96" s="45">
        <v>0</v>
      </c>
      <c r="G96" s="22">
        <f>ROUND(+$D96*F96,0)</f>
        <v>0</v>
      </c>
      <c r="H96" s="5"/>
      <c r="I96" s="21">
        <v>0</v>
      </c>
      <c r="J96" s="22">
        <f>ROUND(+$D96*I96,0)</f>
        <v>0</v>
      </c>
      <c r="K96" s="5"/>
      <c r="L96" s="21">
        <v>0</v>
      </c>
      <c r="M96" s="22">
        <f>ROUND(+$D96*L96,0)</f>
        <v>0</v>
      </c>
      <c r="N96" s="5"/>
      <c r="O96" s="22"/>
      <c r="P96" s="21">
        <f>F96+I96+L96</f>
        <v>0</v>
      </c>
      <c r="Q96" s="23">
        <f t="shared" si="21"/>
        <v>0</v>
      </c>
      <c r="R96" s="73"/>
      <c r="S96" s="21" t="e">
        <f t="shared" si="17"/>
        <v>#DIV/0!</v>
      </c>
      <c r="T96" s="23">
        <v>0</v>
      </c>
    </row>
    <row r="97" spans="1:20" s="5" customFormat="1" ht="15.75" customHeight="1">
      <c r="A97" s="52"/>
      <c r="B97" s="68" t="s">
        <v>27</v>
      </c>
      <c r="C97" s="26"/>
      <c r="E97" s="26"/>
      <c r="F97" s="47"/>
      <c r="G97" s="28">
        <f>SUM(G47:G96)</f>
        <v>0</v>
      </c>
      <c r="H97" s="26"/>
      <c r="I97" s="47"/>
      <c r="J97" s="28">
        <f>SUM(J47:J96)</f>
        <v>0</v>
      </c>
      <c r="K97" s="26"/>
      <c r="L97" s="47"/>
      <c r="M97" s="28">
        <f>SUM(M47:M96)</f>
        <v>0</v>
      </c>
      <c r="N97" s="26"/>
      <c r="O97" s="28"/>
      <c r="P97" s="47"/>
      <c r="Q97" s="29">
        <f>SUM(Q47:Q96)</f>
        <v>0</v>
      </c>
      <c r="R97" s="73"/>
      <c r="S97" s="47" t="e">
        <f t="shared" si="17"/>
        <v>#DIV/0!</v>
      </c>
      <c r="T97" s="29">
        <f>SUM(T47:T96)</f>
        <v>0</v>
      </c>
    </row>
    <row r="98" spans="1:19" ht="15.75" customHeight="1">
      <c r="A98" s="52"/>
      <c r="F98" s="43"/>
      <c r="I98" s="43"/>
      <c r="L98" s="43"/>
      <c r="P98" s="43"/>
      <c r="R98" s="73"/>
      <c r="S98" s="43"/>
    </row>
    <row r="99" spans="1:20" s="2" customFormat="1" ht="15.75" customHeight="1">
      <c r="A99" s="52"/>
      <c r="B99" s="54" t="s">
        <v>31</v>
      </c>
      <c r="C99" s="48"/>
      <c r="D99" s="48"/>
      <c r="E99" s="48"/>
      <c r="F99" s="78" t="e">
        <f>+G99/Q99</f>
        <v>#DIV/0!</v>
      </c>
      <c r="G99" s="49">
        <f>G97+G42+G27+G30</f>
        <v>0</v>
      </c>
      <c r="H99" s="49"/>
      <c r="I99" s="78" t="e">
        <f>+J99/Q99</f>
        <v>#DIV/0!</v>
      </c>
      <c r="J99" s="49">
        <f>J97+J42+J27+J30</f>
        <v>0</v>
      </c>
      <c r="K99" s="48"/>
      <c r="L99" s="78" t="e">
        <f>+M99/Q99</f>
        <v>#DIV/0!</v>
      </c>
      <c r="M99" s="49">
        <f>M97+M42+M27+M30</f>
        <v>0</v>
      </c>
      <c r="N99" s="48"/>
      <c r="O99" s="49"/>
      <c r="P99" s="78" t="e">
        <f>+L99+I99+F99</f>
        <v>#DIV/0!</v>
      </c>
      <c r="Q99" s="49">
        <f>Q97+Q42+Q27+Q30</f>
        <v>0</v>
      </c>
      <c r="R99" s="73"/>
      <c r="S99" s="78" t="e">
        <f t="shared" si="17"/>
        <v>#DIV/0!</v>
      </c>
      <c r="T99" s="49">
        <f>T97+T42+T27+T30</f>
        <v>0</v>
      </c>
    </row>
    <row r="100" spans="1:18" ht="15" customHeight="1">
      <c r="A100" s="52"/>
      <c r="F100" s="50"/>
      <c r="G100" s="51"/>
      <c r="P100" s="1"/>
      <c r="R100" s="12"/>
    </row>
    <row r="101" spans="1:17" s="2" customFormat="1" ht="15" customHeight="1">
      <c r="A101" s="52"/>
      <c r="B101" s="1"/>
      <c r="P101" s="52"/>
      <c r="Q101" s="52"/>
    </row>
    <row r="102" spans="1:2" ht="15" customHeight="1">
      <c r="A102" s="52"/>
      <c r="B102" s="1" t="s">
        <v>79</v>
      </c>
    </row>
    <row r="103" s="12" customFormat="1" ht="15" customHeight="1">
      <c r="A103" s="52"/>
    </row>
    <row r="104" s="12" customFormat="1" ht="15" customHeight="1">
      <c r="A104" s="52"/>
    </row>
    <row r="105" s="12" customFormat="1" ht="15" customHeight="1">
      <c r="A105" s="52"/>
    </row>
    <row r="106" s="12" customFormat="1" ht="15" customHeight="1">
      <c r="A106" s="52"/>
    </row>
    <row r="107" s="12" customFormat="1" ht="15" customHeight="1">
      <c r="A107" s="52"/>
    </row>
    <row r="108" s="12" customFormat="1" ht="15" customHeight="1">
      <c r="A108" s="52"/>
    </row>
    <row r="109" s="12" customFormat="1" ht="15" customHeight="1">
      <c r="A109" s="52"/>
    </row>
    <row r="110" s="12" customFormat="1" ht="15" customHeight="1">
      <c r="A110" s="52"/>
    </row>
    <row r="111" s="12" customFormat="1" ht="15" customHeight="1">
      <c r="A111" s="52"/>
    </row>
    <row r="112" s="12" customFormat="1" ht="15" customHeight="1">
      <c r="A112" s="52"/>
    </row>
    <row r="113" s="12" customFormat="1" ht="15" customHeight="1">
      <c r="A113" s="52"/>
    </row>
    <row r="114" s="12" customFormat="1" ht="15" customHeight="1">
      <c r="A114" s="52"/>
    </row>
    <row r="115" s="12" customFormat="1" ht="15" customHeight="1">
      <c r="A115" s="52"/>
    </row>
    <row r="116" s="12" customFormat="1" ht="15" customHeight="1">
      <c r="A116" s="52"/>
    </row>
    <row r="117" s="12" customFormat="1" ht="15" customHeight="1">
      <c r="A117" s="52"/>
    </row>
    <row r="118" s="12" customFormat="1" ht="15" customHeight="1">
      <c r="A118" s="52"/>
    </row>
    <row r="119" s="12" customFormat="1" ht="15" customHeight="1">
      <c r="A119" s="52"/>
    </row>
    <row r="120" s="12" customFormat="1" ht="15" customHeight="1">
      <c r="A120" s="52"/>
    </row>
    <row r="121" s="12" customFormat="1" ht="15" customHeight="1">
      <c r="A121" s="52"/>
    </row>
    <row r="122" s="12" customFormat="1" ht="15" customHeight="1">
      <c r="A122" s="52"/>
    </row>
    <row r="123" s="12" customFormat="1" ht="15" customHeight="1">
      <c r="A123" s="52"/>
    </row>
    <row r="124" s="12" customFormat="1" ht="15" customHeight="1">
      <c r="A124" s="52"/>
    </row>
    <row r="125" s="12" customFormat="1" ht="15" customHeight="1">
      <c r="A125" s="52"/>
    </row>
    <row r="126" s="12" customFormat="1" ht="15" customHeight="1">
      <c r="A126" s="52"/>
    </row>
    <row r="127" s="12" customFormat="1" ht="15" customHeight="1">
      <c r="A127" s="52"/>
    </row>
    <row r="128" s="12" customFormat="1" ht="15" customHeight="1">
      <c r="A128" s="52"/>
    </row>
    <row r="129" s="12" customFormat="1" ht="15" customHeight="1">
      <c r="A129" s="52"/>
    </row>
    <row r="130" s="12" customFormat="1" ht="15" customHeight="1">
      <c r="A130" s="52"/>
    </row>
    <row r="131" s="12" customFormat="1" ht="15" customHeight="1">
      <c r="A131" s="52"/>
    </row>
    <row r="132" s="12" customFormat="1" ht="15" customHeight="1">
      <c r="A132" s="52"/>
    </row>
    <row r="133" s="12" customFormat="1" ht="15" customHeight="1">
      <c r="A133" s="52"/>
    </row>
    <row r="134" s="12" customFormat="1" ht="15" customHeight="1">
      <c r="A134" s="52"/>
    </row>
    <row r="135" s="12" customFormat="1" ht="15" customHeight="1">
      <c r="A135" s="52"/>
    </row>
    <row r="136" s="12" customFormat="1" ht="15" customHeight="1">
      <c r="A136" s="52"/>
    </row>
    <row r="137" s="12" customFormat="1" ht="15" customHeight="1">
      <c r="A137" s="52"/>
    </row>
    <row r="138" s="12" customFormat="1" ht="15" customHeight="1">
      <c r="A138" s="52"/>
    </row>
    <row r="139" s="12" customFormat="1" ht="15" customHeight="1">
      <c r="A139" s="52"/>
    </row>
    <row r="140" s="12" customFormat="1" ht="15" customHeight="1">
      <c r="A140" s="52"/>
    </row>
    <row r="141" s="12" customFormat="1" ht="15" customHeight="1">
      <c r="A141" s="52"/>
    </row>
    <row r="142" s="12" customFormat="1" ht="15" customHeight="1">
      <c r="A142" s="52"/>
    </row>
    <row r="143" s="12" customFormat="1" ht="15" customHeight="1">
      <c r="A143" s="52"/>
    </row>
    <row r="144" s="12" customFormat="1" ht="15" customHeight="1">
      <c r="A144" s="52"/>
    </row>
    <row r="145" s="12" customFormat="1" ht="15" customHeight="1">
      <c r="A145" s="52"/>
    </row>
    <row r="146" s="12" customFormat="1" ht="15" customHeight="1">
      <c r="A146" s="52"/>
    </row>
    <row r="147" s="12" customFormat="1" ht="15" customHeight="1"/>
    <row r="148" s="12" customFormat="1" ht="15" customHeight="1"/>
    <row r="149" s="12" customFormat="1" ht="15" customHeight="1"/>
    <row r="150" s="12" customFormat="1" ht="15" customHeight="1"/>
    <row r="151" s="12" customFormat="1" ht="15" customHeight="1"/>
    <row r="152" s="12" customFormat="1" ht="15" customHeight="1"/>
    <row r="153" s="12" customFormat="1" ht="15" customHeight="1"/>
    <row r="154" s="12" customFormat="1" ht="15" customHeight="1"/>
    <row r="155" s="12" customFormat="1" ht="15" customHeight="1"/>
    <row r="156" s="12" customFormat="1" ht="15" customHeight="1"/>
  </sheetData>
  <mergeCells count="9">
    <mergeCell ref="S7:T8"/>
    <mergeCell ref="P8:Q8"/>
    <mergeCell ref="C3:J3"/>
    <mergeCell ref="C4:J4"/>
    <mergeCell ref="C5:D5"/>
    <mergeCell ref="F8:G8"/>
    <mergeCell ref="I8:J8"/>
    <mergeCell ref="F7:N7"/>
    <mergeCell ref="L8:M8"/>
  </mergeCells>
  <printOptions/>
  <pageMargins left="0.61" right="0.52" top="0.78" bottom="0.62" header="0.5" footer="0.35"/>
  <pageSetup fitToHeight="0" horizontalDpi="600" verticalDpi="600" orientation="landscape" scale="65" r:id="rId1"/>
  <headerFooter alignWithMargins="0">
    <oddHeader>&amp;RAttachment H - Program Budget</oddHeader>
    <oddFooter>&amp;CBudget: Projected Program Cost &amp;P of &amp;N</oddFooter>
  </headerFooter>
  <rowBreaks count="2" manualBreakCount="2">
    <brk id="43" max="19" man="1"/>
    <brk id="80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grant request operating budget</dc:title>
  <dc:subject/>
  <dc:creator>Tony</dc:creator>
  <cp:keywords/>
  <dc:description/>
  <cp:lastModifiedBy>SFW</cp:lastModifiedBy>
  <cp:lastPrinted>2009-07-15T15:00:06Z</cp:lastPrinted>
  <dcterms:created xsi:type="dcterms:W3CDTF">1999-09-01T14:04:38Z</dcterms:created>
  <dcterms:modified xsi:type="dcterms:W3CDTF">2009-07-15T15:09:39Z</dcterms:modified>
  <cp:category/>
  <cp:version/>
  <cp:contentType/>
  <cp:contentStatus/>
</cp:coreProperties>
</file>