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400" windowHeight="5550" activeTab="0"/>
  </bookViews>
  <sheets>
    <sheet name="Budget Format -Adm Cost (WR) " sheetId="1" r:id="rId1"/>
  </sheets>
  <definedNames>
    <definedName name="_xlnm.Print_Area" localSheetId="0">'Budget Format -Adm Cost (WR) '!$A$1:$Y$105</definedName>
    <definedName name="_xlnm.Print_Titles" localSheetId="0">'Budget Format -Adm Cost (WR) '!$1:$9</definedName>
  </definedNames>
  <calcPr fullCalcOnLoad="1"/>
</workbook>
</file>

<file path=xl/sharedStrings.xml><?xml version="1.0" encoding="utf-8"?>
<sst xmlns="http://schemas.openxmlformats.org/spreadsheetml/2006/main" count="113" uniqueCount="95">
  <si>
    <t>NAME OF FUNDING SOURCE:</t>
  </si>
  <si>
    <t>TOTAL</t>
  </si>
  <si>
    <t>Period:</t>
  </si>
  <si>
    <t>Position</t>
  </si>
  <si>
    <t>Annual Salary</t>
  </si>
  <si>
    <t>Fringe Benefits:</t>
  </si>
  <si>
    <t>Fica/Mica</t>
  </si>
  <si>
    <t>Rate:</t>
  </si>
  <si>
    <t>Workman's Comp</t>
  </si>
  <si>
    <t>Unemployment</t>
  </si>
  <si>
    <t>Life Ins.</t>
  </si>
  <si>
    <t>Retirement</t>
  </si>
  <si>
    <t>%</t>
  </si>
  <si>
    <t>Amount</t>
  </si>
  <si>
    <t>TOTAL FTE/Salaries</t>
  </si>
  <si>
    <t>months</t>
  </si>
  <si>
    <t>,</t>
  </si>
  <si>
    <t>Monthly Cost per staff:</t>
  </si>
  <si>
    <t>Specify &amp; provide rationale &amp; calculations</t>
  </si>
  <si>
    <t>Provide rationale &amp; calculations</t>
  </si>
  <si>
    <t>TOTAL Fringe Benefits</t>
  </si>
  <si>
    <t>Operating Expenses:</t>
  </si>
  <si>
    <t>Other:</t>
  </si>
  <si>
    <t>Space</t>
  </si>
  <si>
    <t>Electricity</t>
  </si>
  <si>
    <t>Telephone</t>
  </si>
  <si>
    <t>Water &amp; Sewer</t>
  </si>
  <si>
    <t>Supplies</t>
  </si>
  <si>
    <t>Equipment</t>
  </si>
  <si>
    <t>Insurance</t>
  </si>
  <si>
    <t>Travel</t>
  </si>
  <si>
    <t>Annual Cost</t>
  </si>
  <si>
    <t>BUDGET:  PROJECTED ADMINISTRATIVE COST</t>
  </si>
  <si>
    <t>TOTAL PROJECTED ADMINISTRATIVE COST</t>
  </si>
  <si>
    <t>GL #'s</t>
  </si>
  <si>
    <t>Executive Fringes</t>
  </si>
  <si>
    <t>Security</t>
  </si>
  <si>
    <t>Internet Service</t>
  </si>
  <si>
    <t>Common Area Maintenance</t>
  </si>
  <si>
    <t>Alarm Service</t>
  </si>
  <si>
    <t>Garbage Disposal</t>
  </si>
  <si>
    <t>Pest Control</t>
  </si>
  <si>
    <t>Office &amp; Computer Supplies including reproduction</t>
  </si>
  <si>
    <t>Printing (outside)</t>
  </si>
  <si>
    <t>Postage</t>
  </si>
  <si>
    <r>
      <t>Professional Services</t>
    </r>
    <r>
      <rPr>
        <b/>
        <sz val="12"/>
        <rFont val="Tahoma"/>
        <family val="2"/>
      </rPr>
      <t xml:space="preserve"> (list each)</t>
    </r>
  </si>
  <si>
    <t>Payroll Fees</t>
  </si>
  <si>
    <t>Bank Service Charges</t>
  </si>
  <si>
    <t>Consulting Fees</t>
  </si>
  <si>
    <t>Non Capital Equipment (not including software and hardware)</t>
  </si>
  <si>
    <t>Software and Hardware</t>
  </si>
  <si>
    <t>Non-Capital Software and hardware</t>
  </si>
  <si>
    <t>Advertising</t>
  </si>
  <si>
    <t>License and Permit</t>
  </si>
  <si>
    <t>Membership Dues and Subscriptions</t>
  </si>
  <si>
    <t>Registration Fees</t>
  </si>
  <si>
    <t>Staff Training and Credentials</t>
  </si>
  <si>
    <t>Meetings and Conferences</t>
  </si>
  <si>
    <t>TOTAL Administrative Expenses</t>
  </si>
  <si>
    <t>Audit</t>
  </si>
  <si>
    <t>Agency Assigned Number:</t>
  </si>
  <si>
    <t>Cleaning Supplies</t>
  </si>
  <si>
    <t>Storage</t>
  </si>
  <si>
    <t>Building Lease / Rent</t>
  </si>
  <si>
    <t>Building Repair &amp; Maintenance</t>
  </si>
  <si>
    <t xml:space="preserve">Equipment Lease / Rent </t>
  </si>
  <si>
    <t>Equipment Repair &amp; Maintenance</t>
  </si>
  <si>
    <t>Auto Insurance</t>
  </si>
  <si>
    <t>Bonding Insurance</t>
  </si>
  <si>
    <t>Crime Insurance</t>
  </si>
  <si>
    <t>Flood Insurance</t>
  </si>
  <si>
    <t>General Liability Insurance</t>
  </si>
  <si>
    <t>Property Insurance</t>
  </si>
  <si>
    <t>Local Travel, including tolls &amp; parking</t>
  </si>
  <si>
    <t>Out-of-Town Travel</t>
  </si>
  <si>
    <t>Temporary Agency - Staff</t>
  </si>
  <si>
    <t>Background Check - Staff</t>
  </si>
  <si>
    <t>Other Professional  Services (Specify):</t>
  </si>
  <si>
    <t xml:space="preserve">Special Services (Specify): </t>
  </si>
  <si>
    <t>Project Name:</t>
  </si>
  <si>
    <t>Other (Specify)</t>
  </si>
  <si>
    <t>Administrative costs cannot exceed 10% of Contract award.</t>
  </si>
  <si>
    <t>No. of FTEs'</t>
  </si>
  <si>
    <t>Health Ins. (staff only)</t>
  </si>
  <si>
    <r>
      <t>Major/Capital Equipment</t>
    </r>
    <r>
      <rPr>
        <b/>
        <sz val="12"/>
        <rFont val="Tahoma"/>
        <family val="2"/>
      </rPr>
      <t xml:space="preserve"> (over $1000, list each)</t>
    </r>
  </si>
  <si>
    <r>
      <t>Minor Equipment</t>
    </r>
    <r>
      <rPr>
        <b/>
        <sz val="12"/>
        <rFont val="Tahoma"/>
        <family val="2"/>
      </rPr>
      <t xml:space="preserve"> (up to $1000, list each)</t>
    </r>
  </si>
  <si>
    <t>In-Kind  Facilities, Services &amp; Cash</t>
  </si>
  <si>
    <t>Capital Equipment (not including software and hardware)</t>
  </si>
  <si>
    <t>Capital Software and hardware</t>
  </si>
  <si>
    <r>
      <t xml:space="preserve">A </t>
    </r>
    <r>
      <rPr>
        <b/>
        <sz val="12"/>
        <rFont val="Tahoma"/>
        <family val="2"/>
      </rPr>
      <t>comprehensive narrative</t>
    </r>
    <r>
      <rPr>
        <sz val="12"/>
        <rFont val="Tahoma"/>
        <family val="2"/>
      </rPr>
      <t xml:space="preserve"> that includes explanation and calculation for all budgeted costs must be attached.</t>
    </r>
  </si>
  <si>
    <t>Other: SFW Funds</t>
  </si>
  <si>
    <t>Other: Non-SFW Funds</t>
  </si>
  <si>
    <t>08/24/2009 to 09/30/2010</t>
  </si>
  <si>
    <t>FUNDING SOURCE: Example, ARRA, Other SFW Funds, Other Non-SFW Funds.</t>
  </si>
  <si>
    <t>Work Readiness (ARRA)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</si>
</sst>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0.0%"/>
    <numFmt numFmtId="166" formatCode="&quot;$&quot;#,##0.00;[Red]&quot;$&quot;#,##0.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ahoma"/>
      <family val="2"/>
    </font>
    <font>
      <i/>
      <sz val="12"/>
      <name val="Tahoma"/>
      <family val="2"/>
    </font>
    <font>
      <sz val="12"/>
      <name val="Tahoma"/>
      <family val="2"/>
    </font>
    <font>
      <u val="single"/>
      <sz val="12"/>
      <name val="Tahoma"/>
      <family val="2"/>
    </font>
    <font>
      <b/>
      <i/>
      <sz val="12"/>
      <name val="Tahoma"/>
      <family val="2"/>
    </font>
    <font>
      <b/>
      <u val="single"/>
      <sz val="12"/>
      <name val="Tahoma"/>
      <family val="2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left" indent="1"/>
    </xf>
    <xf numFmtId="0" fontId="6" fillId="2" borderId="2" xfId="0" applyFont="1" applyFill="1" applyBorder="1" applyAlignment="1">
      <alignment horizontal="left" indent="1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9" fontId="6" fillId="2" borderId="1" xfId="0" applyNumberFormat="1" applyFont="1" applyFill="1" applyBorder="1" applyAlignment="1">
      <alignment/>
    </xf>
    <xf numFmtId="43" fontId="4" fillId="0" borderId="1" xfId="0" applyNumberFormat="1" applyFont="1" applyBorder="1" applyAlignment="1">
      <alignment/>
    </xf>
    <xf numFmtId="43" fontId="4" fillId="0" borderId="1" xfId="0" applyNumberFormat="1" applyFont="1" applyFill="1" applyBorder="1" applyAlignment="1">
      <alignment/>
    </xf>
    <xf numFmtId="43" fontId="4" fillId="0" borderId="0" xfId="0" applyNumberFormat="1" applyFont="1" applyBorder="1" applyAlignment="1">
      <alignment/>
    </xf>
    <xf numFmtId="0" fontId="6" fillId="0" borderId="5" xfId="0" applyFont="1" applyBorder="1" applyAlignment="1">
      <alignment/>
    </xf>
    <xf numFmtId="164" fontId="6" fillId="0" borderId="5" xfId="0" applyNumberFormat="1" applyFont="1" applyBorder="1" applyAlignment="1">
      <alignment/>
    </xf>
    <xf numFmtId="43" fontId="4" fillId="0" borderId="5" xfId="0" applyNumberFormat="1" applyFont="1" applyBorder="1" applyAlignment="1">
      <alignment/>
    </xf>
    <xf numFmtId="43" fontId="4" fillId="0" borderId="5" xfId="0" applyNumberFormat="1" applyFont="1" applyFill="1" applyBorder="1" applyAlignment="1">
      <alignment/>
    </xf>
    <xf numFmtId="0" fontId="6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/>
    </xf>
    <xf numFmtId="4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 horizontal="right"/>
    </xf>
    <xf numFmtId="10" fontId="6" fillId="2" borderId="4" xfId="0" applyNumberFormat="1" applyFont="1" applyFill="1" applyBorder="1" applyAlignment="1">
      <alignment horizontal="left"/>
    </xf>
    <xf numFmtId="10" fontId="6" fillId="0" borderId="0" xfId="0" applyNumberFormat="1" applyFont="1" applyAlignment="1">
      <alignment horizontal="left"/>
    </xf>
    <xf numFmtId="43" fontId="6" fillId="0" borderId="1" xfId="0" applyNumberFormat="1" applyFont="1" applyBorder="1" applyAlignment="1">
      <alignment/>
    </xf>
    <xf numFmtId="10" fontId="6" fillId="2" borderId="6" xfId="0" applyNumberFormat="1" applyFont="1" applyFill="1" applyBorder="1" applyAlignment="1">
      <alignment horizontal="left"/>
    </xf>
    <xf numFmtId="0" fontId="6" fillId="2" borderId="6" xfId="0" applyFont="1" applyFill="1" applyBorder="1" applyAlignment="1">
      <alignment/>
    </xf>
    <xf numFmtId="43" fontId="6" fillId="0" borderId="2" xfId="0" applyNumberFormat="1" applyFont="1" applyBorder="1" applyAlignment="1">
      <alignment/>
    </xf>
    <xf numFmtId="0" fontId="6" fillId="2" borderId="4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165" fontId="6" fillId="0" borderId="0" xfId="0" applyNumberFormat="1" applyFont="1" applyAlignment="1">
      <alignment/>
    </xf>
    <xf numFmtId="44" fontId="6" fillId="2" borderId="4" xfId="0" applyNumberFormat="1" applyFont="1" applyFill="1" applyBorder="1" applyAlignment="1">
      <alignment/>
    </xf>
    <xf numFmtId="44" fontId="6" fillId="0" borderId="0" xfId="0" applyNumberFormat="1" applyFont="1" applyAlignment="1">
      <alignment/>
    </xf>
    <xf numFmtId="165" fontId="6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44" fontId="4" fillId="0" borderId="6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4" fontId="6" fillId="0" borderId="0" xfId="0" applyNumberFormat="1" applyFont="1" applyFill="1" applyBorder="1" applyAlignment="1">
      <alignment/>
    </xf>
    <xf numFmtId="165" fontId="6" fillId="2" borderId="0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left" indent="1"/>
    </xf>
    <xf numFmtId="0" fontId="6" fillId="0" borderId="1" xfId="0" applyFont="1" applyFill="1" applyBorder="1" applyAlignment="1">
      <alignment/>
    </xf>
    <xf numFmtId="165" fontId="6" fillId="0" borderId="2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44" fontId="6" fillId="2" borderId="6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6" fillId="2" borderId="0" xfId="0" applyFont="1" applyFill="1" applyBorder="1" applyAlignment="1">
      <alignment horizontal="left" indent="1"/>
    </xf>
    <xf numFmtId="0" fontId="6" fillId="2" borderId="7" xfId="0" applyFont="1" applyFill="1" applyBorder="1" applyAlignment="1">
      <alignment horizontal="left" indent="1"/>
    </xf>
    <xf numFmtId="0" fontId="4" fillId="2" borderId="4" xfId="0" applyFont="1" applyFill="1" applyBorder="1" applyAlignment="1">
      <alignment/>
    </xf>
    <xf numFmtId="10" fontId="4" fillId="2" borderId="4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4" fillId="0" borderId="5" xfId="0" applyFont="1" applyBorder="1" applyAlignment="1">
      <alignment/>
    </xf>
    <xf numFmtId="164" fontId="4" fillId="0" borderId="5" xfId="0" applyNumberFormat="1" applyFont="1" applyBorder="1" applyAlignment="1">
      <alignment/>
    </xf>
    <xf numFmtId="9" fontId="6" fillId="0" borderId="0" xfId="21" applyFont="1" applyBorder="1" applyAlignment="1">
      <alignment/>
    </xf>
    <xf numFmtId="0" fontId="6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6" fillId="4" borderId="0" xfId="0" applyFont="1" applyFill="1" applyBorder="1" applyAlignment="1">
      <alignment/>
    </xf>
    <xf numFmtId="43" fontId="4" fillId="4" borderId="5" xfId="0" applyNumberFormat="1" applyFont="1" applyFill="1" applyBorder="1" applyAlignment="1">
      <alignment/>
    </xf>
    <xf numFmtId="43" fontId="4" fillId="4" borderId="6" xfId="0" applyNumberFormat="1" applyFont="1" applyFill="1" applyBorder="1" applyAlignment="1">
      <alignment/>
    </xf>
    <xf numFmtId="164" fontId="6" fillId="2" borderId="0" xfId="0" applyNumberFormat="1" applyFont="1" applyFill="1" applyAlignment="1">
      <alignment horizontal="left"/>
    </xf>
    <xf numFmtId="0" fontId="6" fillId="0" borderId="0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166" fontId="6" fillId="2" borderId="1" xfId="0" applyNumberFormat="1" applyFont="1" applyFill="1" applyBorder="1" applyAlignment="1">
      <alignment horizontal="center"/>
    </xf>
    <xf numFmtId="166" fontId="6" fillId="2" borderId="2" xfId="0" applyNumberFormat="1" applyFont="1" applyFill="1" applyBorder="1" applyAlignment="1">
      <alignment horizontal="center"/>
    </xf>
    <xf numFmtId="166" fontId="6" fillId="2" borderId="7" xfId="0" applyNumberFormat="1" applyFont="1" applyFill="1" applyBorder="1" applyAlignment="1">
      <alignment horizontal="center"/>
    </xf>
    <xf numFmtId="0" fontId="6" fillId="0" borderId="8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9" fontId="6" fillId="2" borderId="11" xfId="0" applyNumberFormat="1" applyFont="1" applyFill="1" applyBorder="1" applyAlignment="1">
      <alignment/>
    </xf>
    <xf numFmtId="43" fontId="4" fillId="0" borderId="12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43" fontId="4" fillId="0" borderId="14" xfId="0" applyNumberFormat="1" applyFont="1" applyBorder="1" applyAlignment="1">
      <alignment/>
    </xf>
    <xf numFmtId="0" fontId="6" fillId="0" borderId="9" xfId="0" applyNumberFormat="1" applyFont="1" applyBorder="1" applyAlignment="1">
      <alignment/>
    </xf>
    <xf numFmtId="43" fontId="4" fillId="0" borderId="10" xfId="0" applyNumberFormat="1" applyFont="1" applyBorder="1" applyAlignment="1">
      <alignment/>
    </xf>
    <xf numFmtId="164" fontId="6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6" fillId="2" borderId="9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43" fontId="6" fillId="0" borderId="12" xfId="0" applyNumberFormat="1" applyFont="1" applyBorder="1" applyAlignment="1">
      <alignment/>
    </xf>
    <xf numFmtId="43" fontId="6" fillId="0" borderId="15" xfId="0" applyNumberFormat="1" applyFont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164" fontId="6" fillId="0" borderId="13" xfId="0" applyNumberFormat="1" applyFont="1" applyBorder="1" applyAlignment="1">
      <alignment/>
    </xf>
    <xf numFmtId="165" fontId="6" fillId="0" borderId="9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2" borderId="9" xfId="0" applyNumberFormat="1" applyFont="1" applyFill="1" applyBorder="1" applyAlignment="1">
      <alignment/>
    </xf>
    <xf numFmtId="165" fontId="6" fillId="0" borderId="16" xfId="0" applyNumberFormat="1" applyFont="1" applyFill="1" applyBorder="1" applyAlignment="1">
      <alignment/>
    </xf>
    <xf numFmtId="43" fontId="4" fillId="0" borderId="12" xfId="0" applyNumberFormat="1" applyFont="1" applyFill="1" applyBorder="1" applyAlignment="1">
      <alignment/>
    </xf>
    <xf numFmtId="165" fontId="6" fillId="0" borderId="13" xfId="0" applyNumberFormat="1" applyFont="1" applyBorder="1" applyAlignment="1">
      <alignment/>
    </xf>
    <xf numFmtId="0" fontId="4" fillId="0" borderId="19" xfId="0" applyNumberFormat="1" applyFont="1" applyBorder="1" applyAlignment="1">
      <alignment/>
    </xf>
    <xf numFmtId="44" fontId="4" fillId="0" borderId="20" xfId="0" applyNumberFormat="1" applyFont="1" applyBorder="1" applyAlignment="1">
      <alignment/>
    </xf>
    <xf numFmtId="44" fontId="6" fillId="0" borderId="0" xfId="17" applyFont="1" applyAlignment="1">
      <alignment/>
    </xf>
    <xf numFmtId="0" fontId="4" fillId="2" borderId="21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0" fontId="4" fillId="5" borderId="23" xfId="0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166" fontId="4" fillId="0" borderId="27" xfId="0" applyNumberFormat="1" applyFont="1" applyBorder="1" applyAlignment="1">
      <alignment horizontal="center"/>
    </xf>
    <xf numFmtId="166" fontId="4" fillId="0" borderId="28" xfId="0" applyNumberFormat="1" applyFont="1" applyBorder="1" applyAlignment="1">
      <alignment horizontal="center"/>
    </xf>
    <xf numFmtId="166" fontId="4" fillId="0" borderId="29" xfId="0" applyNumberFormat="1" applyFont="1" applyBorder="1" applyAlignment="1">
      <alignment horizontal="center"/>
    </xf>
    <xf numFmtId="0" fontId="4" fillId="2" borderId="4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4" fillId="2" borderId="30" xfId="0" applyFont="1" applyFill="1" applyBorder="1" applyAlignment="1">
      <alignment horizontal="center" wrapText="1"/>
    </xf>
    <xf numFmtId="0" fontId="4" fillId="2" borderId="31" xfId="0" applyFont="1" applyFill="1" applyBorder="1" applyAlignment="1">
      <alignment horizontal="center" wrapText="1"/>
    </xf>
    <xf numFmtId="0" fontId="4" fillId="5" borderId="23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Y151"/>
  <sheetViews>
    <sheetView showGridLines="0" tabSelected="1" view="pageBreakPreview" zoomScale="50" zoomScaleNormal="60" zoomScaleSheetLayoutView="50" workbookViewId="0" topLeftCell="A1">
      <selection activeCell="D12" sqref="D12"/>
    </sheetView>
  </sheetViews>
  <sheetFormatPr defaultColWidth="9.140625" defaultRowHeight="15" customHeight="1"/>
  <cols>
    <col min="1" max="1" width="9.140625" style="12" customWidth="1"/>
    <col min="2" max="2" width="36.00390625" style="1" customWidth="1"/>
    <col min="3" max="3" width="22.421875" style="1" customWidth="1"/>
    <col min="4" max="4" width="19.421875" style="1" customWidth="1"/>
    <col min="5" max="5" width="1.7109375" style="1" customWidth="1"/>
    <col min="6" max="6" width="13.00390625" style="1" customWidth="1"/>
    <col min="7" max="7" width="21.8515625" style="1" customWidth="1"/>
    <col min="8" max="8" width="2.421875" style="1" customWidth="1"/>
    <col min="9" max="9" width="13.7109375" style="1" hidden="1" customWidth="1"/>
    <col min="10" max="10" width="14.28125" style="1" hidden="1" customWidth="1"/>
    <col min="11" max="11" width="2.421875" style="1" hidden="1" customWidth="1"/>
    <col min="12" max="12" width="13.421875" style="1" hidden="1" customWidth="1"/>
    <col min="13" max="13" width="14.28125" style="1" hidden="1" customWidth="1"/>
    <col min="14" max="14" width="2.421875" style="1" customWidth="1"/>
    <col min="15" max="15" width="12.28125" style="1" customWidth="1"/>
    <col min="16" max="16" width="14.28125" style="1" customWidth="1"/>
    <col min="17" max="17" width="2.421875" style="1" customWidth="1"/>
    <col min="18" max="18" width="12.57421875" style="1" customWidth="1"/>
    <col min="19" max="19" width="16.28125" style="1" customWidth="1"/>
    <col min="20" max="20" width="3.28125" style="1" customWidth="1"/>
    <col min="21" max="21" width="12.8515625" style="12" customWidth="1"/>
    <col min="22" max="22" width="19.7109375" style="12" customWidth="1"/>
    <col min="23" max="23" width="4.140625" style="1" customWidth="1"/>
    <col min="24" max="24" width="13.7109375" style="1" customWidth="1"/>
    <col min="25" max="25" width="15.8515625" style="1" customWidth="1"/>
    <col min="26" max="16384" width="9.140625" style="1" customWidth="1"/>
  </cols>
  <sheetData>
    <row r="1" spans="2:23" ht="15.75" customHeight="1">
      <c r="B1" s="2" t="s">
        <v>32</v>
      </c>
      <c r="C1" s="2"/>
      <c r="D1" s="2"/>
      <c r="E1" s="2"/>
      <c r="F1" s="2"/>
      <c r="I1" s="2"/>
      <c r="L1" s="2"/>
      <c r="O1" s="2"/>
      <c r="V1" s="13"/>
      <c r="W1" s="76"/>
    </row>
    <row r="2" spans="2:23" ht="15.75" customHeight="1">
      <c r="B2" s="2"/>
      <c r="C2" s="2"/>
      <c r="D2" s="2"/>
      <c r="E2" s="2"/>
      <c r="F2" s="2"/>
      <c r="I2" s="2"/>
      <c r="L2" s="2"/>
      <c r="O2" s="2"/>
      <c r="V2" s="13"/>
      <c r="W2" s="76"/>
    </row>
    <row r="3" spans="2:23" ht="15.75" customHeight="1">
      <c r="B3" s="67" t="s">
        <v>60</v>
      </c>
      <c r="C3" s="134"/>
      <c r="D3" s="135"/>
      <c r="E3" s="135"/>
      <c r="F3" s="135"/>
      <c r="G3" s="135"/>
      <c r="H3" s="135"/>
      <c r="I3" s="135"/>
      <c r="J3" s="135"/>
      <c r="L3" s="2"/>
      <c r="O3" s="2"/>
      <c r="W3" s="76"/>
    </row>
    <row r="4" spans="2:23" s="14" customFormat="1" ht="15.75" customHeight="1">
      <c r="B4" s="2" t="s">
        <v>79</v>
      </c>
      <c r="C4" s="134"/>
      <c r="D4" s="135"/>
      <c r="E4" s="135"/>
      <c r="F4" s="135"/>
      <c r="G4" s="135"/>
      <c r="H4" s="135"/>
      <c r="I4" s="135"/>
      <c r="J4" s="135"/>
      <c r="L4" s="51"/>
      <c r="O4" s="51"/>
      <c r="W4" s="77"/>
    </row>
    <row r="5" spans="1:23" s="3" customFormat="1" ht="15.75" customHeight="1">
      <c r="A5" s="14"/>
      <c r="B5" s="2" t="s">
        <v>2</v>
      </c>
      <c r="C5" s="134" t="s">
        <v>92</v>
      </c>
      <c r="D5" s="134"/>
      <c r="E5" s="15" t="s">
        <v>16</v>
      </c>
      <c r="F5" s="70">
        <v>10.1</v>
      </c>
      <c r="G5" s="2" t="s">
        <v>15</v>
      </c>
      <c r="I5" s="15"/>
      <c r="L5" s="2"/>
      <c r="O5" s="2"/>
      <c r="U5" s="14"/>
      <c r="V5" s="14"/>
      <c r="W5" s="77"/>
    </row>
    <row r="6" spans="2:23" s="14" customFormat="1" ht="15.75" customHeight="1">
      <c r="B6" s="51"/>
      <c r="C6" s="52"/>
      <c r="D6" s="52"/>
      <c r="E6" s="57"/>
      <c r="F6" s="52"/>
      <c r="G6" s="57"/>
      <c r="I6" s="57"/>
      <c r="L6" s="51"/>
      <c r="O6" s="51"/>
      <c r="W6" s="77"/>
    </row>
    <row r="7" spans="2:25" ht="21.75" customHeight="1" thickBot="1">
      <c r="B7" s="2"/>
      <c r="C7" s="2"/>
      <c r="D7" s="2"/>
      <c r="E7" s="2"/>
      <c r="F7" s="138" t="s">
        <v>93</v>
      </c>
      <c r="G7" s="139"/>
      <c r="H7" s="139"/>
      <c r="I7" s="139"/>
      <c r="J7" s="139"/>
      <c r="K7" s="139"/>
      <c r="L7" s="139"/>
      <c r="M7" s="139"/>
      <c r="N7" s="140"/>
      <c r="O7" s="140"/>
      <c r="P7" s="140"/>
      <c r="Q7" s="140"/>
      <c r="R7" s="140"/>
      <c r="S7" s="141"/>
      <c r="T7" s="16"/>
      <c r="W7" s="76"/>
      <c r="X7" s="125" t="s">
        <v>86</v>
      </c>
      <c r="Y7" s="126"/>
    </row>
    <row r="8" spans="1:25" ht="42.75" customHeight="1">
      <c r="A8" s="51" t="s">
        <v>34</v>
      </c>
      <c r="B8" s="2" t="s">
        <v>0</v>
      </c>
      <c r="C8" s="2"/>
      <c r="D8" s="2"/>
      <c r="E8" s="2"/>
      <c r="F8" s="123" t="s">
        <v>94</v>
      </c>
      <c r="G8" s="124"/>
      <c r="H8" s="87"/>
      <c r="I8" s="136"/>
      <c r="J8" s="137"/>
      <c r="K8" s="87"/>
      <c r="L8" s="136"/>
      <c r="M8" s="142"/>
      <c r="O8" s="123" t="s">
        <v>90</v>
      </c>
      <c r="P8" s="124"/>
      <c r="R8" s="123" t="s">
        <v>91</v>
      </c>
      <c r="S8" s="124"/>
      <c r="T8" s="17"/>
      <c r="U8" s="129" t="s">
        <v>1</v>
      </c>
      <c r="V8" s="130"/>
      <c r="W8" s="76"/>
      <c r="X8" s="127"/>
      <c r="Y8" s="128"/>
    </row>
    <row r="9" spans="6:25" ht="15.75" customHeight="1">
      <c r="F9" s="88" t="s">
        <v>12</v>
      </c>
      <c r="G9" s="19" t="s">
        <v>13</v>
      </c>
      <c r="H9" s="4"/>
      <c r="I9" s="19" t="s">
        <v>12</v>
      </c>
      <c r="J9" s="19" t="s">
        <v>13</v>
      </c>
      <c r="K9" s="4"/>
      <c r="L9" s="19" t="s">
        <v>12</v>
      </c>
      <c r="M9" s="89" t="s">
        <v>13</v>
      </c>
      <c r="N9" s="2"/>
      <c r="O9" s="18" t="s">
        <v>12</v>
      </c>
      <c r="P9" s="19" t="s">
        <v>13</v>
      </c>
      <c r="R9" s="18" t="s">
        <v>12</v>
      </c>
      <c r="S9" s="19" t="s">
        <v>13</v>
      </c>
      <c r="T9" s="19"/>
      <c r="U9" s="20" t="s">
        <v>12</v>
      </c>
      <c r="V9" s="21" t="s">
        <v>13</v>
      </c>
      <c r="W9" s="76"/>
      <c r="X9" s="20" t="s">
        <v>12</v>
      </c>
      <c r="Y9" s="21" t="s">
        <v>13</v>
      </c>
    </row>
    <row r="10" spans="2:23" ht="15.75" customHeight="1">
      <c r="B10" s="2"/>
      <c r="F10" s="90"/>
      <c r="G10" s="5"/>
      <c r="H10" s="5"/>
      <c r="I10" s="5"/>
      <c r="J10" s="5"/>
      <c r="K10" s="5"/>
      <c r="L10" s="5"/>
      <c r="M10" s="91"/>
      <c r="W10" s="76"/>
    </row>
    <row r="11" spans="2:24" ht="15.75" customHeight="1">
      <c r="B11" s="58" t="s">
        <v>3</v>
      </c>
      <c r="C11" s="58" t="s">
        <v>82</v>
      </c>
      <c r="D11" s="18" t="s">
        <v>4</v>
      </c>
      <c r="E11" s="6"/>
      <c r="F11" s="90"/>
      <c r="G11" s="5"/>
      <c r="H11" s="5"/>
      <c r="I11" s="5"/>
      <c r="J11" s="5"/>
      <c r="K11" s="5"/>
      <c r="L11" s="5"/>
      <c r="M11" s="91"/>
      <c r="W11" s="78"/>
      <c r="X11" s="75"/>
    </row>
    <row r="12" spans="1:25" s="5" customFormat="1" ht="15.75" customHeight="1">
      <c r="A12" s="105"/>
      <c r="B12" s="7"/>
      <c r="C12" s="7"/>
      <c r="D12" s="84"/>
      <c r="F12" s="92">
        <v>0</v>
      </c>
      <c r="G12" s="23">
        <f aca="true" t="shared" si="0" ref="G12:G22">ROUND(+$D12*F12,0)</f>
        <v>0</v>
      </c>
      <c r="I12" s="22">
        <v>0</v>
      </c>
      <c r="J12" s="23">
        <f aca="true" t="shared" si="1" ref="J12:J22">ROUND(+$D12*I12,0)</f>
        <v>0</v>
      </c>
      <c r="L12" s="22">
        <v>0</v>
      </c>
      <c r="M12" s="93">
        <f aca="true" t="shared" si="2" ref="M12:M22">ROUND(+$D12*L12,0)</f>
        <v>0</v>
      </c>
      <c r="O12" s="22">
        <v>0</v>
      </c>
      <c r="P12" s="23">
        <f aca="true" t="shared" si="3" ref="P12:P22">ROUND(+$D12*O12,0)</f>
        <v>0</v>
      </c>
      <c r="R12" s="22">
        <v>0</v>
      </c>
      <c r="S12" s="23">
        <f aca="true" t="shared" si="4" ref="S12:S22">ROUND(+$D12*R12,0)</f>
        <v>0</v>
      </c>
      <c r="T12" s="23"/>
      <c r="U12" s="22">
        <f>F12+I12+L12+O12+R12</f>
        <v>0</v>
      </c>
      <c r="V12" s="24">
        <f>+G12+J12+M12+P12+S12</f>
        <v>0</v>
      </c>
      <c r="W12" s="78"/>
      <c r="X12" s="22" t="e">
        <f>Y12/V12</f>
        <v>#DIV/0!</v>
      </c>
      <c r="Y12" s="24">
        <v>0</v>
      </c>
    </row>
    <row r="13" spans="1:25" s="5" customFormat="1" ht="15.75" customHeight="1">
      <c r="A13" s="105"/>
      <c r="B13" s="10"/>
      <c r="C13" s="7"/>
      <c r="D13" s="85"/>
      <c r="F13" s="92">
        <v>0</v>
      </c>
      <c r="G13" s="23">
        <f t="shared" si="0"/>
        <v>0</v>
      </c>
      <c r="I13" s="22">
        <v>0</v>
      </c>
      <c r="J13" s="23">
        <f t="shared" si="1"/>
        <v>0</v>
      </c>
      <c r="L13" s="22">
        <v>0</v>
      </c>
      <c r="M13" s="93">
        <f t="shared" si="2"/>
        <v>0</v>
      </c>
      <c r="O13" s="22">
        <v>0</v>
      </c>
      <c r="P13" s="23">
        <v>0</v>
      </c>
      <c r="R13" s="22">
        <v>0</v>
      </c>
      <c r="S13" s="23">
        <f t="shared" si="4"/>
        <v>0</v>
      </c>
      <c r="T13" s="23"/>
      <c r="U13" s="22">
        <v>0</v>
      </c>
      <c r="V13" s="24">
        <f aca="true" t="shared" si="5" ref="V13:V22">+G13+J13+M13+P13+S13</f>
        <v>0</v>
      </c>
      <c r="W13" s="78"/>
      <c r="X13" s="22" t="e">
        <f aca="true" t="shared" si="6" ref="X13:X22">Y13/V13</f>
        <v>#DIV/0!</v>
      </c>
      <c r="Y13" s="24"/>
    </row>
    <row r="14" spans="1:25" s="5" customFormat="1" ht="15.75" customHeight="1">
      <c r="A14" s="105"/>
      <c r="B14" s="10"/>
      <c r="C14" s="7"/>
      <c r="D14" s="85"/>
      <c r="F14" s="92">
        <v>0</v>
      </c>
      <c r="G14" s="23">
        <f t="shared" si="0"/>
        <v>0</v>
      </c>
      <c r="I14" s="22">
        <v>0</v>
      </c>
      <c r="J14" s="23">
        <f t="shared" si="1"/>
        <v>0</v>
      </c>
      <c r="L14" s="22">
        <v>0</v>
      </c>
      <c r="M14" s="93">
        <f t="shared" si="2"/>
        <v>0</v>
      </c>
      <c r="O14" s="22">
        <v>0</v>
      </c>
      <c r="P14" s="23">
        <f t="shared" si="3"/>
        <v>0</v>
      </c>
      <c r="R14" s="22">
        <v>0</v>
      </c>
      <c r="S14" s="23">
        <f t="shared" si="4"/>
        <v>0</v>
      </c>
      <c r="T14" s="23"/>
      <c r="U14" s="22">
        <f aca="true" t="shared" si="7" ref="U14:U22">F14+I14+L14+O14+R14</f>
        <v>0</v>
      </c>
      <c r="V14" s="24">
        <f t="shared" si="5"/>
        <v>0</v>
      </c>
      <c r="W14" s="78"/>
      <c r="X14" s="22" t="e">
        <f t="shared" si="6"/>
        <v>#DIV/0!</v>
      </c>
      <c r="Y14" s="24">
        <v>0</v>
      </c>
    </row>
    <row r="15" spans="1:25" s="5" customFormat="1" ht="15.75" customHeight="1">
      <c r="A15" s="105"/>
      <c r="B15" s="10"/>
      <c r="C15" s="7"/>
      <c r="D15" s="85"/>
      <c r="F15" s="92">
        <v>0</v>
      </c>
      <c r="G15" s="23">
        <f t="shared" si="0"/>
        <v>0</v>
      </c>
      <c r="I15" s="22">
        <v>0</v>
      </c>
      <c r="J15" s="23">
        <f t="shared" si="1"/>
        <v>0</v>
      </c>
      <c r="L15" s="22">
        <v>0</v>
      </c>
      <c r="M15" s="93">
        <f t="shared" si="2"/>
        <v>0</v>
      </c>
      <c r="O15" s="22">
        <v>0</v>
      </c>
      <c r="P15" s="23">
        <f t="shared" si="3"/>
        <v>0</v>
      </c>
      <c r="R15" s="22">
        <v>0</v>
      </c>
      <c r="S15" s="23">
        <f t="shared" si="4"/>
        <v>0</v>
      </c>
      <c r="T15" s="23"/>
      <c r="U15" s="22">
        <f t="shared" si="7"/>
        <v>0</v>
      </c>
      <c r="V15" s="24">
        <f t="shared" si="5"/>
        <v>0</v>
      </c>
      <c r="W15" s="78"/>
      <c r="X15" s="22" t="e">
        <f t="shared" si="6"/>
        <v>#DIV/0!</v>
      </c>
      <c r="Y15" s="24">
        <v>0</v>
      </c>
    </row>
    <row r="16" spans="1:25" s="5" customFormat="1" ht="15.75" customHeight="1">
      <c r="A16" s="105"/>
      <c r="B16" s="10"/>
      <c r="C16" s="7"/>
      <c r="D16" s="85"/>
      <c r="F16" s="92">
        <v>0</v>
      </c>
      <c r="G16" s="23">
        <f t="shared" si="0"/>
        <v>0</v>
      </c>
      <c r="I16" s="22">
        <v>0</v>
      </c>
      <c r="J16" s="23">
        <f t="shared" si="1"/>
        <v>0</v>
      </c>
      <c r="L16" s="22">
        <v>0</v>
      </c>
      <c r="M16" s="93">
        <f t="shared" si="2"/>
        <v>0</v>
      </c>
      <c r="O16" s="22">
        <v>0</v>
      </c>
      <c r="P16" s="23">
        <f t="shared" si="3"/>
        <v>0</v>
      </c>
      <c r="R16" s="22">
        <v>0</v>
      </c>
      <c r="S16" s="23">
        <f t="shared" si="4"/>
        <v>0</v>
      </c>
      <c r="T16" s="23"/>
      <c r="U16" s="22">
        <f t="shared" si="7"/>
        <v>0</v>
      </c>
      <c r="V16" s="24">
        <f t="shared" si="5"/>
        <v>0</v>
      </c>
      <c r="W16" s="78"/>
      <c r="X16" s="22" t="e">
        <f t="shared" si="6"/>
        <v>#DIV/0!</v>
      </c>
      <c r="Y16" s="24">
        <v>0</v>
      </c>
    </row>
    <row r="17" spans="1:25" s="5" customFormat="1" ht="15.75" customHeight="1">
      <c r="A17" s="105"/>
      <c r="B17" s="10"/>
      <c r="C17" s="7"/>
      <c r="D17" s="85"/>
      <c r="F17" s="92">
        <v>0</v>
      </c>
      <c r="G17" s="23">
        <f t="shared" si="0"/>
        <v>0</v>
      </c>
      <c r="I17" s="22">
        <v>0</v>
      </c>
      <c r="J17" s="23">
        <f t="shared" si="1"/>
        <v>0</v>
      </c>
      <c r="L17" s="22">
        <v>0</v>
      </c>
      <c r="M17" s="93">
        <f t="shared" si="2"/>
        <v>0</v>
      </c>
      <c r="O17" s="22">
        <v>0</v>
      </c>
      <c r="P17" s="23">
        <f t="shared" si="3"/>
        <v>0</v>
      </c>
      <c r="R17" s="22">
        <v>0</v>
      </c>
      <c r="S17" s="23">
        <f t="shared" si="4"/>
        <v>0</v>
      </c>
      <c r="T17" s="23"/>
      <c r="U17" s="22">
        <f t="shared" si="7"/>
        <v>0</v>
      </c>
      <c r="V17" s="24">
        <f t="shared" si="5"/>
        <v>0</v>
      </c>
      <c r="W17" s="78"/>
      <c r="X17" s="22" t="e">
        <f t="shared" si="6"/>
        <v>#DIV/0!</v>
      </c>
      <c r="Y17" s="24">
        <v>0</v>
      </c>
    </row>
    <row r="18" spans="1:25" s="5" customFormat="1" ht="15.75" customHeight="1">
      <c r="A18" s="105"/>
      <c r="B18" s="10"/>
      <c r="C18" s="7"/>
      <c r="D18" s="85"/>
      <c r="F18" s="92">
        <v>0</v>
      </c>
      <c r="G18" s="23">
        <f t="shared" si="0"/>
        <v>0</v>
      </c>
      <c r="I18" s="22">
        <v>0</v>
      </c>
      <c r="J18" s="23">
        <f t="shared" si="1"/>
        <v>0</v>
      </c>
      <c r="L18" s="22">
        <v>0</v>
      </c>
      <c r="M18" s="93">
        <f t="shared" si="2"/>
        <v>0</v>
      </c>
      <c r="O18" s="22">
        <v>0</v>
      </c>
      <c r="P18" s="23">
        <f t="shared" si="3"/>
        <v>0</v>
      </c>
      <c r="R18" s="22">
        <v>0</v>
      </c>
      <c r="S18" s="23">
        <f t="shared" si="4"/>
        <v>0</v>
      </c>
      <c r="T18" s="23"/>
      <c r="U18" s="22">
        <f t="shared" si="7"/>
        <v>0</v>
      </c>
      <c r="V18" s="24">
        <f t="shared" si="5"/>
        <v>0</v>
      </c>
      <c r="W18" s="78"/>
      <c r="X18" s="22" t="e">
        <f t="shared" si="6"/>
        <v>#DIV/0!</v>
      </c>
      <c r="Y18" s="24">
        <v>0</v>
      </c>
    </row>
    <row r="19" spans="1:25" s="5" customFormat="1" ht="15.75" customHeight="1">
      <c r="A19" s="105"/>
      <c r="B19" s="10"/>
      <c r="C19" s="7"/>
      <c r="D19" s="85"/>
      <c r="F19" s="92">
        <v>0</v>
      </c>
      <c r="G19" s="23">
        <f t="shared" si="0"/>
        <v>0</v>
      </c>
      <c r="I19" s="22">
        <v>0</v>
      </c>
      <c r="J19" s="23">
        <f t="shared" si="1"/>
        <v>0</v>
      </c>
      <c r="L19" s="22">
        <v>0</v>
      </c>
      <c r="M19" s="93">
        <f t="shared" si="2"/>
        <v>0</v>
      </c>
      <c r="O19" s="22">
        <v>0</v>
      </c>
      <c r="P19" s="23">
        <f t="shared" si="3"/>
        <v>0</v>
      </c>
      <c r="R19" s="22">
        <v>0</v>
      </c>
      <c r="S19" s="23">
        <f t="shared" si="4"/>
        <v>0</v>
      </c>
      <c r="T19" s="23"/>
      <c r="U19" s="22">
        <f t="shared" si="7"/>
        <v>0</v>
      </c>
      <c r="V19" s="24">
        <f t="shared" si="5"/>
        <v>0</v>
      </c>
      <c r="W19" s="78"/>
      <c r="X19" s="22" t="e">
        <f t="shared" si="6"/>
        <v>#DIV/0!</v>
      </c>
      <c r="Y19" s="24">
        <v>0</v>
      </c>
    </row>
    <row r="20" spans="1:25" s="5" customFormat="1" ht="15.75" customHeight="1">
      <c r="A20" s="105"/>
      <c r="B20" s="10"/>
      <c r="C20" s="7"/>
      <c r="D20" s="85"/>
      <c r="F20" s="92">
        <v>0</v>
      </c>
      <c r="G20" s="23">
        <f t="shared" si="0"/>
        <v>0</v>
      </c>
      <c r="I20" s="22">
        <v>0</v>
      </c>
      <c r="J20" s="23">
        <f t="shared" si="1"/>
        <v>0</v>
      </c>
      <c r="L20" s="22">
        <v>0</v>
      </c>
      <c r="M20" s="93">
        <f t="shared" si="2"/>
        <v>0</v>
      </c>
      <c r="O20" s="22">
        <v>0</v>
      </c>
      <c r="P20" s="23">
        <f t="shared" si="3"/>
        <v>0</v>
      </c>
      <c r="R20" s="22">
        <v>0</v>
      </c>
      <c r="S20" s="23">
        <f t="shared" si="4"/>
        <v>0</v>
      </c>
      <c r="T20" s="23"/>
      <c r="U20" s="22">
        <f t="shared" si="7"/>
        <v>0</v>
      </c>
      <c r="V20" s="24">
        <f t="shared" si="5"/>
        <v>0</v>
      </c>
      <c r="W20" s="78"/>
      <c r="X20" s="22" t="e">
        <f t="shared" si="6"/>
        <v>#DIV/0!</v>
      </c>
      <c r="Y20" s="24">
        <v>0</v>
      </c>
    </row>
    <row r="21" spans="1:25" s="5" customFormat="1" ht="15.75" customHeight="1">
      <c r="A21" s="105"/>
      <c r="B21" s="10"/>
      <c r="C21" s="7"/>
      <c r="D21" s="85"/>
      <c r="F21" s="92">
        <v>0</v>
      </c>
      <c r="G21" s="23">
        <f t="shared" si="0"/>
        <v>0</v>
      </c>
      <c r="I21" s="22">
        <v>0</v>
      </c>
      <c r="J21" s="23">
        <f t="shared" si="1"/>
        <v>0</v>
      </c>
      <c r="L21" s="22">
        <v>0</v>
      </c>
      <c r="M21" s="93">
        <f t="shared" si="2"/>
        <v>0</v>
      </c>
      <c r="O21" s="22">
        <v>0</v>
      </c>
      <c r="P21" s="23">
        <f t="shared" si="3"/>
        <v>0</v>
      </c>
      <c r="R21" s="22">
        <v>0</v>
      </c>
      <c r="S21" s="23">
        <f t="shared" si="4"/>
        <v>0</v>
      </c>
      <c r="T21" s="23"/>
      <c r="U21" s="22">
        <f t="shared" si="7"/>
        <v>0</v>
      </c>
      <c r="V21" s="24">
        <f t="shared" si="5"/>
        <v>0</v>
      </c>
      <c r="W21" s="78"/>
      <c r="X21" s="22" t="e">
        <f t="shared" si="6"/>
        <v>#DIV/0!</v>
      </c>
      <c r="Y21" s="24">
        <v>0</v>
      </c>
    </row>
    <row r="22" spans="1:25" s="5" customFormat="1" ht="15.75" customHeight="1">
      <c r="A22" s="105"/>
      <c r="B22" s="10"/>
      <c r="C22" s="7"/>
      <c r="D22" s="86"/>
      <c r="F22" s="92">
        <v>0</v>
      </c>
      <c r="G22" s="23">
        <f t="shared" si="0"/>
        <v>0</v>
      </c>
      <c r="I22" s="22">
        <v>0</v>
      </c>
      <c r="J22" s="23">
        <f t="shared" si="1"/>
        <v>0</v>
      </c>
      <c r="L22" s="22">
        <v>0</v>
      </c>
      <c r="M22" s="93">
        <f t="shared" si="2"/>
        <v>0</v>
      </c>
      <c r="O22" s="22">
        <v>0</v>
      </c>
      <c r="P22" s="23">
        <f t="shared" si="3"/>
        <v>0</v>
      </c>
      <c r="R22" s="22">
        <v>0</v>
      </c>
      <c r="S22" s="23">
        <f t="shared" si="4"/>
        <v>0</v>
      </c>
      <c r="T22" s="23"/>
      <c r="U22" s="22">
        <f t="shared" si="7"/>
        <v>0</v>
      </c>
      <c r="V22" s="24">
        <f t="shared" si="5"/>
        <v>0</v>
      </c>
      <c r="W22" s="78"/>
      <c r="X22" s="22" t="e">
        <f t="shared" si="6"/>
        <v>#DIV/0!</v>
      </c>
      <c r="Y22" s="24">
        <v>0</v>
      </c>
    </row>
    <row r="23" spans="1:25" s="4" customFormat="1" ht="15.75" customHeight="1">
      <c r="A23" s="33">
        <v>5001</v>
      </c>
      <c r="B23" s="73" t="s">
        <v>14</v>
      </c>
      <c r="C23" s="73"/>
      <c r="E23" s="73"/>
      <c r="F23" s="94">
        <f>SUM(F12:F22)</f>
        <v>0</v>
      </c>
      <c r="G23" s="28">
        <f>SUM(G12:G22)</f>
        <v>0</v>
      </c>
      <c r="H23" s="73"/>
      <c r="I23" s="74">
        <f>SUM(I12:I22)</f>
        <v>0</v>
      </c>
      <c r="J23" s="28">
        <f>SUM(J12:J22)</f>
        <v>0</v>
      </c>
      <c r="K23" s="73"/>
      <c r="L23" s="74">
        <f>SUM(L12:L22)</f>
        <v>0</v>
      </c>
      <c r="M23" s="95">
        <f>SUM(M12:M22)</f>
        <v>0</v>
      </c>
      <c r="N23" s="73"/>
      <c r="O23" s="74">
        <f>SUM(O12:O22)</f>
        <v>0</v>
      </c>
      <c r="P23" s="28">
        <f>SUM(P12:P22)</f>
        <v>0</v>
      </c>
      <c r="Q23" s="73"/>
      <c r="R23" s="74">
        <f>SUM(R12:R22)</f>
        <v>0</v>
      </c>
      <c r="S23" s="28">
        <f>SUM(S12:S22)</f>
        <v>0</v>
      </c>
      <c r="T23" s="28"/>
      <c r="U23" s="74"/>
      <c r="V23" s="29">
        <f>SUM(V12:V22)</f>
        <v>0</v>
      </c>
      <c r="W23" s="79"/>
      <c r="X23" s="74" t="e">
        <f>Y23/V23</f>
        <v>#DIV/0!</v>
      </c>
      <c r="Y23" s="28">
        <f>SUM(Y11:Y22)</f>
        <v>0</v>
      </c>
    </row>
    <row r="24" spans="1:24" s="5" customFormat="1" ht="15.75" customHeight="1">
      <c r="A24" s="105"/>
      <c r="D24" s="30"/>
      <c r="F24" s="96" t="e">
        <f>+G23/V23</f>
        <v>#DIV/0!</v>
      </c>
      <c r="G24" s="25"/>
      <c r="I24" s="82" t="e">
        <f>+J23/V23</f>
        <v>#DIV/0!</v>
      </c>
      <c r="J24" s="25"/>
      <c r="L24" s="82" t="e">
        <f>+M23/V23</f>
        <v>#DIV/0!</v>
      </c>
      <c r="M24" s="97"/>
      <c r="O24" s="82" t="e">
        <f>+P23/V23</f>
        <v>#DIV/0!</v>
      </c>
      <c r="P24" s="25"/>
      <c r="R24" s="82" t="e">
        <f>+S23/V23</f>
        <v>#DIV/0!</v>
      </c>
      <c r="S24" s="25"/>
      <c r="T24" s="25"/>
      <c r="U24" s="82"/>
      <c r="V24" s="32"/>
      <c r="W24" s="78"/>
      <c r="X24" s="82"/>
    </row>
    <row r="25" spans="1:25" s="5" customFormat="1" ht="15.75" customHeight="1">
      <c r="A25" s="105"/>
      <c r="B25" s="4"/>
      <c r="D25" s="30"/>
      <c r="F25" s="98"/>
      <c r="G25" s="25"/>
      <c r="I25" s="31"/>
      <c r="J25" s="25"/>
      <c r="L25" s="31"/>
      <c r="M25" s="97"/>
      <c r="O25" s="31"/>
      <c r="P25" s="25"/>
      <c r="R25" s="31"/>
      <c r="S25" s="25"/>
      <c r="T25" s="25"/>
      <c r="U25" s="31"/>
      <c r="V25" s="32"/>
      <c r="W25" s="78"/>
      <c r="X25" s="31"/>
      <c r="Y25" s="1"/>
    </row>
    <row r="26" spans="1:25" s="5" customFormat="1" ht="15.75" customHeight="1">
      <c r="A26" s="105"/>
      <c r="B26" s="4" t="s">
        <v>5</v>
      </c>
      <c r="F26" s="90"/>
      <c r="G26" s="4"/>
      <c r="J26" s="4"/>
      <c r="M26" s="99"/>
      <c r="P26" s="4"/>
      <c r="S26" s="4"/>
      <c r="T26" s="4"/>
      <c r="V26" s="33"/>
      <c r="W26" s="78"/>
      <c r="Y26" s="1"/>
    </row>
    <row r="27" spans="1:25" s="4" customFormat="1" ht="15.75" customHeight="1">
      <c r="A27" s="33">
        <v>5033</v>
      </c>
      <c r="B27" s="5" t="s">
        <v>35</v>
      </c>
      <c r="D27" s="71"/>
      <c r="F27" s="92">
        <v>0</v>
      </c>
      <c r="G27" s="23">
        <f>ROUND(+$D27*F27,0)</f>
        <v>0</v>
      </c>
      <c r="H27" s="5"/>
      <c r="I27" s="22">
        <v>0</v>
      </c>
      <c r="J27" s="23">
        <f>ROUND(+$D27*I27,0)</f>
        <v>0</v>
      </c>
      <c r="K27" s="5"/>
      <c r="L27" s="22">
        <v>0</v>
      </c>
      <c r="M27" s="93">
        <f>ROUND(+$D27*L27,0)</f>
        <v>0</v>
      </c>
      <c r="N27" s="5"/>
      <c r="O27" s="22">
        <v>0</v>
      </c>
      <c r="P27" s="23">
        <f>ROUND(+$D27*O27,0)</f>
        <v>0</v>
      </c>
      <c r="Q27" s="5"/>
      <c r="R27" s="22">
        <v>0</v>
      </c>
      <c r="S27" s="23">
        <f>ROUND(+$D27*R27,0)</f>
        <v>0</v>
      </c>
      <c r="T27" s="23"/>
      <c r="U27" s="22">
        <f>F27+I27+L27+O27+R27</f>
        <v>0</v>
      </c>
      <c r="V27" s="24">
        <f>+G27+J27+M27+P27+S27</f>
        <v>0</v>
      </c>
      <c r="W27" s="78"/>
      <c r="X27" s="22" t="e">
        <f>Y27/V27</f>
        <v>#DIV/0!</v>
      </c>
      <c r="Y27" s="24">
        <v>0</v>
      </c>
    </row>
    <row r="28" spans="1:25" s="5" customFormat="1" ht="15.75" customHeight="1">
      <c r="A28" s="105"/>
      <c r="F28" s="90"/>
      <c r="G28" s="4"/>
      <c r="J28" s="4"/>
      <c r="M28" s="99"/>
      <c r="P28" s="4"/>
      <c r="S28" s="4"/>
      <c r="T28" s="4"/>
      <c r="V28" s="33"/>
      <c r="W28" s="76"/>
      <c r="Y28" s="1"/>
    </row>
    <row r="29" spans="2:25" ht="15.75" customHeight="1">
      <c r="B29" s="1" t="s">
        <v>6</v>
      </c>
      <c r="C29" s="34" t="s">
        <v>7</v>
      </c>
      <c r="D29" s="35">
        <v>0.0765</v>
      </c>
      <c r="E29" s="36"/>
      <c r="F29" s="100" t="e">
        <f>+F24</f>
        <v>#DIV/0!</v>
      </c>
      <c r="G29" s="37">
        <f>ROUND(+G$23*$D29,0)</f>
        <v>0</v>
      </c>
      <c r="H29" s="5"/>
      <c r="I29" s="101" t="e">
        <f>+I24</f>
        <v>#DIV/0!</v>
      </c>
      <c r="J29" s="37">
        <f>ROUND(+J$23*$D29,0)</f>
        <v>0</v>
      </c>
      <c r="K29" s="5"/>
      <c r="L29" s="101" t="e">
        <f>+L24</f>
        <v>#DIV/0!</v>
      </c>
      <c r="M29" s="102">
        <f>ROUND(+M$23*$D29,0)</f>
        <v>0</v>
      </c>
      <c r="O29" s="81" t="e">
        <f>+O24</f>
        <v>#DIV/0!</v>
      </c>
      <c r="P29" s="37">
        <f>ROUND(+P$23*$D29,0)</f>
        <v>0</v>
      </c>
      <c r="R29" s="81" t="e">
        <f>+R24</f>
        <v>#DIV/0!</v>
      </c>
      <c r="S29" s="37">
        <f>ROUND(+S$23*$D29,0)</f>
        <v>0</v>
      </c>
      <c r="T29" s="37"/>
      <c r="U29" s="81" t="e">
        <f aca="true" t="shared" si="8" ref="U29:U34">+F29+I29+L29+O29+R29</f>
        <v>#DIV/0!</v>
      </c>
      <c r="V29" s="24">
        <f aca="true" t="shared" si="9" ref="V29:V34">+G29+J29+M29+P29+S29</f>
        <v>0</v>
      </c>
      <c r="W29" s="76"/>
      <c r="X29" s="81" t="e">
        <f aca="true" t="shared" si="10" ref="X29:X38">Y29/V29</f>
        <v>#DIV/0!</v>
      </c>
      <c r="Y29" s="24">
        <v>0</v>
      </c>
    </row>
    <row r="30" spans="2:25" ht="15.75" customHeight="1">
      <c r="B30" s="1" t="s">
        <v>8</v>
      </c>
      <c r="C30" s="34" t="s">
        <v>7</v>
      </c>
      <c r="D30" s="38"/>
      <c r="E30" s="36"/>
      <c r="F30" s="100" t="e">
        <f>+F24</f>
        <v>#DIV/0!</v>
      </c>
      <c r="G30" s="37">
        <f>ROUND(+G$23*$D30,0)</f>
        <v>0</v>
      </c>
      <c r="H30" s="5"/>
      <c r="I30" s="101" t="e">
        <f>+I24</f>
        <v>#DIV/0!</v>
      </c>
      <c r="J30" s="37">
        <f>ROUND(+J$23*$D30,0)</f>
        <v>0</v>
      </c>
      <c r="K30" s="5"/>
      <c r="L30" s="101" t="e">
        <f>+L24</f>
        <v>#DIV/0!</v>
      </c>
      <c r="M30" s="102">
        <f>ROUND(+M$23*$D30,0)</f>
        <v>0</v>
      </c>
      <c r="O30" s="81" t="e">
        <f>+O24</f>
        <v>#DIV/0!</v>
      </c>
      <c r="P30" s="37">
        <f>ROUND(+P$23*$D30,0)</f>
        <v>0</v>
      </c>
      <c r="R30" s="81" t="e">
        <f>+R24</f>
        <v>#DIV/0!</v>
      </c>
      <c r="S30" s="37">
        <f>ROUND(+S$23*$D30,0)</f>
        <v>0</v>
      </c>
      <c r="T30" s="37"/>
      <c r="U30" s="81" t="e">
        <f t="shared" si="8"/>
        <v>#DIV/0!</v>
      </c>
      <c r="V30" s="24">
        <f t="shared" si="9"/>
        <v>0</v>
      </c>
      <c r="W30" s="76"/>
      <c r="X30" s="81" t="e">
        <f t="shared" si="10"/>
        <v>#DIV/0!</v>
      </c>
      <c r="Y30" s="24">
        <v>0</v>
      </c>
    </row>
    <row r="31" spans="2:25" ht="15.75" customHeight="1">
      <c r="B31" s="1" t="s">
        <v>9</v>
      </c>
      <c r="C31" s="34" t="s">
        <v>7</v>
      </c>
      <c r="D31" s="38"/>
      <c r="E31" s="36"/>
      <c r="F31" s="92">
        <v>0</v>
      </c>
      <c r="G31" s="37">
        <f>ROUND(+G$23*$D31,0)</f>
        <v>0</v>
      </c>
      <c r="H31" s="5"/>
      <c r="I31" s="22">
        <v>0</v>
      </c>
      <c r="J31" s="37">
        <f>ROUND(+J$23*$D31,0)</f>
        <v>0</v>
      </c>
      <c r="K31" s="5"/>
      <c r="L31" s="22">
        <v>0</v>
      </c>
      <c r="M31" s="102">
        <f>ROUND(+M$23*$D31,0)</f>
        <v>0</v>
      </c>
      <c r="O31" s="22">
        <v>0</v>
      </c>
      <c r="P31" s="37">
        <f>ROUND(+P$23*$D31,0)</f>
        <v>0</v>
      </c>
      <c r="R31" s="22">
        <v>0</v>
      </c>
      <c r="S31" s="37">
        <f>ROUND(+S$23*$D31,0)</f>
        <v>0</v>
      </c>
      <c r="T31" s="37"/>
      <c r="U31" s="22">
        <f t="shared" si="8"/>
        <v>0</v>
      </c>
      <c r="V31" s="24">
        <f t="shared" si="9"/>
        <v>0</v>
      </c>
      <c r="W31" s="76"/>
      <c r="X31" s="22" t="e">
        <f t="shared" si="10"/>
        <v>#DIV/0!</v>
      </c>
      <c r="Y31" s="24">
        <v>0</v>
      </c>
    </row>
    <row r="32" spans="2:25" ht="15.75" customHeight="1">
      <c r="B32" s="1" t="s">
        <v>83</v>
      </c>
      <c r="C32" s="53" t="s">
        <v>17</v>
      </c>
      <c r="D32" s="39"/>
      <c r="F32" s="92">
        <v>0</v>
      </c>
      <c r="G32" s="40">
        <f>ROUND(+$D32*F$23*$F$5,0)</f>
        <v>0</v>
      </c>
      <c r="H32" s="5"/>
      <c r="I32" s="22">
        <v>0</v>
      </c>
      <c r="J32" s="40">
        <f>ROUND(+$D32*I$23*$F$5,0)</f>
        <v>0</v>
      </c>
      <c r="K32" s="5"/>
      <c r="L32" s="22">
        <v>0</v>
      </c>
      <c r="M32" s="103">
        <f>ROUND(+$D32*L$23*$F$5,0)</f>
        <v>0</v>
      </c>
      <c r="O32" s="22">
        <v>0</v>
      </c>
      <c r="P32" s="40">
        <f>ROUND(+$D32*O$23*$F$5,0)</f>
        <v>0</v>
      </c>
      <c r="R32" s="22">
        <v>0</v>
      </c>
      <c r="S32" s="40">
        <f>ROUND(+$D32*R$23*$F$5,0)</f>
        <v>0</v>
      </c>
      <c r="T32" s="37"/>
      <c r="U32" s="22">
        <f t="shared" si="8"/>
        <v>0</v>
      </c>
      <c r="V32" s="24">
        <f t="shared" si="9"/>
        <v>0</v>
      </c>
      <c r="W32" s="76"/>
      <c r="X32" s="22" t="e">
        <f t="shared" si="10"/>
        <v>#DIV/0!</v>
      </c>
      <c r="Y32" s="24">
        <v>0</v>
      </c>
    </row>
    <row r="33" spans="2:25" ht="15.75" customHeight="1">
      <c r="B33" s="1" t="s">
        <v>10</v>
      </c>
      <c r="C33" s="1" t="s">
        <v>17</v>
      </c>
      <c r="D33" s="39"/>
      <c r="F33" s="92">
        <v>0</v>
      </c>
      <c r="G33" s="40">
        <f>ROUND(+$D33*F$23*$F$5,0)</f>
        <v>0</v>
      </c>
      <c r="H33" s="5"/>
      <c r="I33" s="22">
        <v>0</v>
      </c>
      <c r="J33" s="40">
        <f>ROUND(+$D33*I$23*$F$5,0)</f>
        <v>0</v>
      </c>
      <c r="K33" s="5"/>
      <c r="L33" s="22">
        <v>0</v>
      </c>
      <c r="M33" s="103">
        <f>ROUND(+$D33*L$23*$F$5,0)</f>
        <v>0</v>
      </c>
      <c r="O33" s="22">
        <v>0</v>
      </c>
      <c r="P33" s="40">
        <f>ROUND(+$D33*O$23*$F$5,0)</f>
        <v>0</v>
      </c>
      <c r="R33" s="22">
        <v>0</v>
      </c>
      <c r="S33" s="40">
        <f>ROUND(+$D33*R$23*$F$5,0)</f>
        <v>0</v>
      </c>
      <c r="T33" s="37"/>
      <c r="U33" s="22">
        <f t="shared" si="8"/>
        <v>0</v>
      </c>
      <c r="V33" s="24">
        <f t="shared" si="9"/>
        <v>0</v>
      </c>
      <c r="W33" s="76"/>
      <c r="X33" s="22" t="e">
        <f t="shared" si="10"/>
        <v>#DIV/0!</v>
      </c>
      <c r="Y33" s="24">
        <v>0</v>
      </c>
    </row>
    <row r="34" spans="2:25" ht="15.75" customHeight="1">
      <c r="B34" s="1" t="s">
        <v>11</v>
      </c>
      <c r="C34" s="1" t="s">
        <v>19</v>
      </c>
      <c r="F34" s="92">
        <v>0</v>
      </c>
      <c r="G34" s="40">
        <f>ROUND(+$D34*F34,0)</f>
        <v>0</v>
      </c>
      <c r="H34" s="5"/>
      <c r="I34" s="22">
        <v>0</v>
      </c>
      <c r="J34" s="40">
        <f>ROUND(+$D34*I34,0)</f>
        <v>0</v>
      </c>
      <c r="K34" s="5"/>
      <c r="L34" s="22">
        <v>0</v>
      </c>
      <c r="M34" s="103">
        <f>ROUND(+$D34*L34,0)</f>
        <v>0</v>
      </c>
      <c r="N34" s="12"/>
      <c r="O34" s="22">
        <v>0</v>
      </c>
      <c r="P34" s="23">
        <f>ROUND(+$D34*O34,0)</f>
        <v>0</v>
      </c>
      <c r="Q34" s="12"/>
      <c r="R34" s="22">
        <v>0</v>
      </c>
      <c r="S34" s="40">
        <f>ROUND(+$D34*R34,0)</f>
        <v>0</v>
      </c>
      <c r="T34" s="24"/>
      <c r="U34" s="22">
        <f t="shared" si="8"/>
        <v>0</v>
      </c>
      <c r="V34" s="24">
        <f t="shared" si="9"/>
        <v>0</v>
      </c>
      <c r="W34" s="76"/>
      <c r="X34" s="22" t="e">
        <f t="shared" si="10"/>
        <v>#DIV/0!</v>
      </c>
      <c r="Y34" s="24">
        <v>0</v>
      </c>
    </row>
    <row r="35" spans="2:25" ht="15.75" customHeight="1">
      <c r="B35" s="6" t="s">
        <v>80</v>
      </c>
      <c r="C35" s="1" t="s">
        <v>19</v>
      </c>
      <c r="F35" s="104"/>
      <c r="G35" s="33"/>
      <c r="H35" s="105"/>
      <c r="I35" s="105"/>
      <c r="J35" s="33"/>
      <c r="K35" s="105"/>
      <c r="L35" s="105"/>
      <c r="M35" s="106"/>
      <c r="N35" s="12"/>
      <c r="O35" s="12"/>
      <c r="P35" s="33"/>
      <c r="Q35" s="12"/>
      <c r="R35" s="12"/>
      <c r="S35" s="33"/>
      <c r="T35" s="33"/>
      <c r="V35" s="33"/>
      <c r="W35" s="76"/>
      <c r="X35" s="12" t="e">
        <f t="shared" si="10"/>
        <v>#DIV/0!</v>
      </c>
      <c r="Y35" s="24">
        <v>0</v>
      </c>
    </row>
    <row r="36" spans="2:25" ht="15.75" customHeight="1">
      <c r="B36" s="8"/>
      <c r="C36" s="7"/>
      <c r="D36" s="41"/>
      <c r="F36" s="107"/>
      <c r="G36" s="42"/>
      <c r="H36" s="5"/>
      <c r="I36" s="7"/>
      <c r="J36" s="42"/>
      <c r="K36" s="5"/>
      <c r="L36" s="7"/>
      <c r="M36" s="108"/>
      <c r="O36" s="7"/>
      <c r="P36" s="42"/>
      <c r="R36" s="7"/>
      <c r="S36" s="42"/>
      <c r="T36" s="72"/>
      <c r="U36" s="7"/>
      <c r="V36" s="24">
        <f>+G36+J36+M36+P36+S36</f>
        <v>0</v>
      </c>
      <c r="W36" s="76"/>
      <c r="X36" s="7" t="e">
        <f t="shared" si="10"/>
        <v>#DIV/0!</v>
      </c>
      <c r="Y36" s="24">
        <v>0</v>
      </c>
    </row>
    <row r="37" spans="2:25" ht="15.75" customHeight="1">
      <c r="B37" s="9"/>
      <c r="C37" s="10"/>
      <c r="D37" s="41"/>
      <c r="F37" s="109"/>
      <c r="G37" s="43"/>
      <c r="H37" s="5"/>
      <c r="I37" s="10"/>
      <c r="J37" s="43"/>
      <c r="K37" s="5"/>
      <c r="L37" s="10"/>
      <c r="M37" s="110"/>
      <c r="O37" s="10"/>
      <c r="P37" s="43"/>
      <c r="R37" s="10"/>
      <c r="S37" s="43"/>
      <c r="T37" s="72"/>
      <c r="U37" s="10"/>
      <c r="V37" s="24">
        <f>+G37+J37+M37+P37+S37</f>
        <v>0</v>
      </c>
      <c r="W37" s="76"/>
      <c r="X37" s="10" t="e">
        <f t="shared" si="10"/>
        <v>#DIV/0!</v>
      </c>
      <c r="Y37" s="24">
        <v>0</v>
      </c>
    </row>
    <row r="38" spans="2:25" ht="15.75" customHeight="1">
      <c r="B38" s="9"/>
      <c r="C38" s="11"/>
      <c r="D38" s="39"/>
      <c r="F38" s="111"/>
      <c r="G38" s="44"/>
      <c r="H38" s="5"/>
      <c r="I38" s="11"/>
      <c r="J38" s="44"/>
      <c r="K38" s="5"/>
      <c r="L38" s="11"/>
      <c r="M38" s="112"/>
      <c r="O38" s="11"/>
      <c r="P38" s="44"/>
      <c r="R38" s="11"/>
      <c r="S38" s="44"/>
      <c r="T38" s="33"/>
      <c r="U38" s="11"/>
      <c r="V38" s="24">
        <f>+G38+J38+M38+P38+S38</f>
        <v>0</v>
      </c>
      <c r="W38" s="76"/>
      <c r="X38" s="11" t="e">
        <f t="shared" si="10"/>
        <v>#DIV/0!</v>
      </c>
      <c r="Y38" s="24">
        <v>0</v>
      </c>
    </row>
    <row r="39" spans="1:25" s="5" customFormat="1" ht="15.75" customHeight="1">
      <c r="A39" s="33">
        <v>5054</v>
      </c>
      <c r="B39" s="54" t="s">
        <v>20</v>
      </c>
      <c r="C39" s="26"/>
      <c r="E39" s="26"/>
      <c r="F39" s="113"/>
      <c r="G39" s="28">
        <f>SUM(G29:G38)</f>
        <v>0</v>
      </c>
      <c r="H39" s="26"/>
      <c r="I39" s="27"/>
      <c r="J39" s="28">
        <f>SUM(J29:J38)</f>
        <v>0</v>
      </c>
      <c r="K39" s="26"/>
      <c r="L39" s="27"/>
      <c r="M39" s="95">
        <f>SUM(M29:M38)</f>
        <v>0</v>
      </c>
      <c r="N39" s="26"/>
      <c r="O39" s="27"/>
      <c r="P39" s="28">
        <f>SUM(P29:P38)</f>
        <v>0</v>
      </c>
      <c r="Q39" s="26"/>
      <c r="R39" s="27"/>
      <c r="S39" s="28">
        <f>SUM(S29:S38)</f>
        <v>0</v>
      </c>
      <c r="T39" s="28"/>
      <c r="U39" s="27"/>
      <c r="V39" s="29">
        <f>SUM(V29:V38)</f>
        <v>0</v>
      </c>
      <c r="W39" s="79"/>
      <c r="X39" s="27" t="e">
        <f>Y39/V39</f>
        <v>#DIV/0!</v>
      </c>
      <c r="Y39" s="28">
        <f>SUM(Y29:Y38)</f>
        <v>0</v>
      </c>
    </row>
    <row r="40" spans="1:25" s="5" customFormat="1" ht="15.75" customHeight="1">
      <c r="A40" s="105"/>
      <c r="D40" s="30"/>
      <c r="F40" s="98"/>
      <c r="G40" s="25"/>
      <c r="I40" s="31"/>
      <c r="J40" s="25"/>
      <c r="L40" s="31"/>
      <c r="M40" s="97"/>
      <c r="O40" s="31"/>
      <c r="P40" s="25"/>
      <c r="R40" s="31"/>
      <c r="S40" s="25"/>
      <c r="T40" s="25"/>
      <c r="U40" s="31"/>
      <c r="V40" s="32"/>
      <c r="W40" s="78"/>
      <c r="X40" s="31"/>
      <c r="Y40" s="1"/>
    </row>
    <row r="41" spans="6:23" ht="15.75" customHeight="1">
      <c r="F41" s="90"/>
      <c r="G41" s="4"/>
      <c r="H41" s="5"/>
      <c r="I41" s="5"/>
      <c r="J41" s="4"/>
      <c r="K41" s="5"/>
      <c r="L41" s="5"/>
      <c r="M41" s="99"/>
      <c r="P41" s="4"/>
      <c r="S41" s="4"/>
      <c r="T41" s="4"/>
      <c r="U41" s="1"/>
      <c r="V41" s="33"/>
      <c r="W41" s="76"/>
    </row>
    <row r="42" spans="2:23" ht="15.75" customHeight="1">
      <c r="B42" s="2" t="s">
        <v>21</v>
      </c>
      <c r="D42" s="6" t="s">
        <v>31</v>
      </c>
      <c r="F42" s="90"/>
      <c r="G42" s="4"/>
      <c r="H42" s="5"/>
      <c r="I42" s="5"/>
      <c r="J42" s="4"/>
      <c r="K42" s="5"/>
      <c r="L42" s="5"/>
      <c r="M42" s="99"/>
      <c r="P42" s="4"/>
      <c r="S42" s="4"/>
      <c r="T42" s="4"/>
      <c r="U42" s="1"/>
      <c r="V42" s="33"/>
      <c r="W42" s="76"/>
    </row>
    <row r="43" spans="2:24" ht="15.75" customHeight="1">
      <c r="B43" s="58" t="s">
        <v>23</v>
      </c>
      <c r="F43" s="114"/>
      <c r="G43" s="4"/>
      <c r="H43" s="5"/>
      <c r="I43" s="115"/>
      <c r="J43" s="4"/>
      <c r="K43" s="5"/>
      <c r="L43" s="115"/>
      <c r="M43" s="99"/>
      <c r="O43" s="45"/>
      <c r="P43" s="4"/>
      <c r="R43" s="45"/>
      <c r="S43" s="4"/>
      <c r="T43" s="4"/>
      <c r="U43" s="45"/>
      <c r="V43" s="33"/>
      <c r="W43" s="76"/>
      <c r="X43" s="45"/>
    </row>
    <row r="44" spans="1:25" ht="15.75" customHeight="1">
      <c r="A44" s="51">
        <v>5210</v>
      </c>
      <c r="B44" s="8" t="s">
        <v>62</v>
      </c>
      <c r="C44" s="7"/>
      <c r="D44" s="46"/>
      <c r="F44" s="92">
        <v>0</v>
      </c>
      <c r="G44" s="23">
        <f aca="true" t="shared" si="11" ref="G44:G56">ROUND(+$D44*F44,0)</f>
        <v>0</v>
      </c>
      <c r="H44" s="5"/>
      <c r="I44" s="22">
        <v>0</v>
      </c>
      <c r="J44" s="23">
        <f aca="true" t="shared" si="12" ref="J44:J56">ROUND(+$D44*I44,0)</f>
        <v>0</v>
      </c>
      <c r="K44" s="5"/>
      <c r="L44" s="22">
        <v>0</v>
      </c>
      <c r="M44" s="93">
        <f aca="true" t="shared" si="13" ref="M44:M56">ROUND(+$D44*L44,0)</f>
        <v>0</v>
      </c>
      <c r="N44" s="5"/>
      <c r="O44" s="22">
        <v>0</v>
      </c>
      <c r="P44" s="23">
        <f aca="true" t="shared" si="14" ref="P44:P56">ROUND(+$D44*O44,0)</f>
        <v>0</v>
      </c>
      <c r="Q44" s="5"/>
      <c r="R44" s="22">
        <v>0</v>
      </c>
      <c r="S44" s="23">
        <f aca="true" t="shared" si="15" ref="S44:S56">ROUND(+$D44*R44,0)</f>
        <v>0</v>
      </c>
      <c r="T44" s="23"/>
      <c r="U44" s="22">
        <f aca="true" t="shared" si="16" ref="U44:U56">F44+I44+L44+O44+R44</f>
        <v>0</v>
      </c>
      <c r="V44" s="24">
        <f aca="true" t="shared" si="17" ref="V44:V56">+G44+J44+M44+P44+S44</f>
        <v>0</v>
      </c>
      <c r="W44" s="76"/>
      <c r="X44" s="22" t="e">
        <f aca="true" t="shared" si="18" ref="X44:X56">Y44/V44</f>
        <v>#DIV/0!</v>
      </c>
      <c r="Y44" s="24">
        <v>0</v>
      </c>
    </row>
    <row r="45" spans="1:25" ht="15.75" customHeight="1">
      <c r="A45" s="51">
        <v>5211</v>
      </c>
      <c r="B45" s="8" t="s">
        <v>63</v>
      </c>
      <c r="C45" s="7"/>
      <c r="D45" s="46"/>
      <c r="F45" s="92">
        <v>0</v>
      </c>
      <c r="G45" s="23">
        <f t="shared" si="11"/>
        <v>0</v>
      </c>
      <c r="H45" s="5"/>
      <c r="I45" s="22">
        <v>0</v>
      </c>
      <c r="J45" s="23">
        <f t="shared" si="12"/>
        <v>0</v>
      </c>
      <c r="K45" s="5"/>
      <c r="L45" s="22">
        <v>0</v>
      </c>
      <c r="M45" s="93">
        <f t="shared" si="13"/>
        <v>0</v>
      </c>
      <c r="N45" s="5"/>
      <c r="O45" s="22">
        <v>0</v>
      </c>
      <c r="P45" s="23">
        <f t="shared" si="14"/>
        <v>0</v>
      </c>
      <c r="Q45" s="5"/>
      <c r="R45" s="22">
        <v>0</v>
      </c>
      <c r="S45" s="23">
        <f t="shared" si="15"/>
        <v>0</v>
      </c>
      <c r="T45" s="23"/>
      <c r="U45" s="22">
        <f t="shared" si="16"/>
        <v>0</v>
      </c>
      <c r="V45" s="24">
        <f t="shared" si="17"/>
        <v>0</v>
      </c>
      <c r="W45" s="76"/>
      <c r="X45" s="22" t="e">
        <f t="shared" si="18"/>
        <v>#DIV/0!</v>
      </c>
      <c r="Y45" s="24">
        <v>0</v>
      </c>
    </row>
    <row r="46" spans="1:25" ht="15.75" customHeight="1">
      <c r="A46" s="51">
        <v>5216</v>
      </c>
      <c r="B46" s="8" t="s">
        <v>64</v>
      </c>
      <c r="C46" s="7"/>
      <c r="D46" s="46"/>
      <c r="F46" s="92">
        <v>0</v>
      </c>
      <c r="G46" s="23">
        <f t="shared" si="11"/>
        <v>0</v>
      </c>
      <c r="H46" s="5"/>
      <c r="I46" s="22">
        <v>0</v>
      </c>
      <c r="J46" s="23">
        <f t="shared" si="12"/>
        <v>0</v>
      </c>
      <c r="K46" s="5"/>
      <c r="L46" s="22">
        <v>0</v>
      </c>
      <c r="M46" s="93">
        <f t="shared" si="13"/>
        <v>0</v>
      </c>
      <c r="N46" s="5"/>
      <c r="O46" s="22">
        <v>0</v>
      </c>
      <c r="P46" s="23">
        <f t="shared" si="14"/>
        <v>0</v>
      </c>
      <c r="Q46" s="5"/>
      <c r="R46" s="22">
        <v>0</v>
      </c>
      <c r="S46" s="23">
        <f t="shared" si="15"/>
        <v>0</v>
      </c>
      <c r="T46" s="23"/>
      <c r="U46" s="22">
        <f t="shared" si="16"/>
        <v>0</v>
      </c>
      <c r="V46" s="24">
        <f t="shared" si="17"/>
        <v>0</v>
      </c>
      <c r="W46" s="76"/>
      <c r="X46" s="22" t="e">
        <f t="shared" si="18"/>
        <v>#DIV/0!</v>
      </c>
      <c r="Y46" s="24">
        <v>0</v>
      </c>
    </row>
    <row r="47" spans="1:25" ht="15.75" customHeight="1">
      <c r="A47" s="51">
        <v>5217</v>
      </c>
      <c r="B47" s="8" t="s">
        <v>36</v>
      </c>
      <c r="C47" s="7"/>
      <c r="D47" s="46"/>
      <c r="F47" s="92">
        <v>0</v>
      </c>
      <c r="G47" s="23">
        <f t="shared" si="11"/>
        <v>0</v>
      </c>
      <c r="H47" s="5"/>
      <c r="I47" s="22">
        <v>0</v>
      </c>
      <c r="J47" s="23">
        <f t="shared" si="12"/>
        <v>0</v>
      </c>
      <c r="K47" s="5"/>
      <c r="L47" s="22">
        <v>0</v>
      </c>
      <c r="M47" s="93">
        <f t="shared" si="13"/>
        <v>0</v>
      </c>
      <c r="N47" s="5"/>
      <c r="O47" s="22">
        <v>0</v>
      </c>
      <c r="P47" s="23">
        <f t="shared" si="14"/>
        <v>0</v>
      </c>
      <c r="Q47" s="5"/>
      <c r="R47" s="22">
        <v>0</v>
      </c>
      <c r="S47" s="23">
        <f t="shared" si="15"/>
        <v>0</v>
      </c>
      <c r="T47" s="23"/>
      <c r="U47" s="22">
        <f t="shared" si="16"/>
        <v>0</v>
      </c>
      <c r="V47" s="24">
        <f t="shared" si="17"/>
        <v>0</v>
      </c>
      <c r="W47" s="76"/>
      <c r="X47" s="22" t="e">
        <f t="shared" si="18"/>
        <v>#DIV/0!</v>
      </c>
      <c r="Y47" s="24">
        <v>0</v>
      </c>
    </row>
    <row r="48" spans="1:25" ht="15.75" customHeight="1">
      <c r="A48" s="51">
        <v>5225</v>
      </c>
      <c r="B48" s="8" t="s">
        <v>24</v>
      </c>
      <c r="C48" s="7"/>
      <c r="D48" s="46"/>
      <c r="F48" s="92">
        <v>0</v>
      </c>
      <c r="G48" s="23">
        <f t="shared" si="11"/>
        <v>0</v>
      </c>
      <c r="H48" s="5"/>
      <c r="I48" s="22">
        <v>0</v>
      </c>
      <c r="J48" s="23">
        <f t="shared" si="12"/>
        <v>0</v>
      </c>
      <c r="K48" s="5"/>
      <c r="L48" s="22">
        <v>0</v>
      </c>
      <c r="M48" s="93">
        <f t="shared" si="13"/>
        <v>0</v>
      </c>
      <c r="N48" s="5"/>
      <c r="O48" s="22">
        <v>0</v>
      </c>
      <c r="P48" s="23">
        <f t="shared" si="14"/>
        <v>0</v>
      </c>
      <c r="Q48" s="5"/>
      <c r="R48" s="22">
        <v>0</v>
      </c>
      <c r="S48" s="23">
        <f t="shared" si="15"/>
        <v>0</v>
      </c>
      <c r="T48" s="23"/>
      <c r="U48" s="22">
        <f t="shared" si="16"/>
        <v>0</v>
      </c>
      <c r="V48" s="24">
        <f t="shared" si="17"/>
        <v>0</v>
      </c>
      <c r="W48" s="76"/>
      <c r="X48" s="22" t="e">
        <f t="shared" si="18"/>
        <v>#DIV/0!</v>
      </c>
      <c r="Y48" s="24">
        <v>0</v>
      </c>
    </row>
    <row r="49" spans="1:25" ht="15.75" customHeight="1">
      <c r="A49" s="51">
        <v>5227</v>
      </c>
      <c r="B49" s="8" t="s">
        <v>25</v>
      </c>
      <c r="C49" s="7"/>
      <c r="D49" s="46"/>
      <c r="F49" s="92">
        <v>0</v>
      </c>
      <c r="G49" s="23">
        <f t="shared" si="11"/>
        <v>0</v>
      </c>
      <c r="H49" s="5"/>
      <c r="I49" s="22">
        <v>0</v>
      </c>
      <c r="J49" s="23">
        <f t="shared" si="12"/>
        <v>0</v>
      </c>
      <c r="K49" s="5"/>
      <c r="L49" s="22">
        <v>0</v>
      </c>
      <c r="M49" s="93">
        <f t="shared" si="13"/>
        <v>0</v>
      </c>
      <c r="N49" s="5"/>
      <c r="O49" s="22">
        <v>0</v>
      </c>
      <c r="P49" s="23">
        <f t="shared" si="14"/>
        <v>0</v>
      </c>
      <c r="Q49" s="5"/>
      <c r="R49" s="22">
        <v>0</v>
      </c>
      <c r="S49" s="23">
        <f t="shared" si="15"/>
        <v>0</v>
      </c>
      <c r="T49" s="23"/>
      <c r="U49" s="22">
        <f t="shared" si="16"/>
        <v>0</v>
      </c>
      <c r="V49" s="24">
        <f t="shared" si="17"/>
        <v>0</v>
      </c>
      <c r="W49" s="76"/>
      <c r="X49" s="22" t="e">
        <f t="shared" si="18"/>
        <v>#DIV/0!</v>
      </c>
      <c r="Y49" s="24">
        <v>0</v>
      </c>
    </row>
    <row r="50" spans="1:25" ht="15.75" customHeight="1">
      <c r="A50" s="51">
        <v>5229</v>
      </c>
      <c r="B50" s="8" t="s">
        <v>37</v>
      </c>
      <c r="C50" s="7"/>
      <c r="D50" s="46"/>
      <c r="F50" s="92">
        <v>0</v>
      </c>
      <c r="G50" s="23">
        <f t="shared" si="11"/>
        <v>0</v>
      </c>
      <c r="H50" s="5"/>
      <c r="I50" s="22">
        <v>0</v>
      </c>
      <c r="J50" s="23">
        <f t="shared" si="12"/>
        <v>0</v>
      </c>
      <c r="K50" s="5"/>
      <c r="L50" s="22">
        <v>0</v>
      </c>
      <c r="M50" s="93">
        <f t="shared" si="13"/>
        <v>0</v>
      </c>
      <c r="N50" s="5"/>
      <c r="O50" s="22">
        <v>0</v>
      </c>
      <c r="P50" s="23">
        <f t="shared" si="14"/>
        <v>0</v>
      </c>
      <c r="Q50" s="5"/>
      <c r="R50" s="22">
        <v>0</v>
      </c>
      <c r="S50" s="23">
        <f t="shared" si="15"/>
        <v>0</v>
      </c>
      <c r="T50" s="23"/>
      <c r="U50" s="22">
        <f t="shared" si="16"/>
        <v>0</v>
      </c>
      <c r="V50" s="24">
        <f t="shared" si="17"/>
        <v>0</v>
      </c>
      <c r="W50" s="76"/>
      <c r="X50" s="22" t="e">
        <f t="shared" si="18"/>
        <v>#DIV/0!</v>
      </c>
      <c r="Y50" s="24">
        <v>0</v>
      </c>
    </row>
    <row r="51" spans="1:25" ht="15.75" customHeight="1">
      <c r="A51" s="51">
        <v>5613</v>
      </c>
      <c r="B51" s="8" t="s">
        <v>38</v>
      </c>
      <c r="C51" s="7"/>
      <c r="D51" s="46"/>
      <c r="F51" s="92">
        <v>0</v>
      </c>
      <c r="G51" s="23">
        <f t="shared" si="11"/>
        <v>0</v>
      </c>
      <c r="H51" s="5"/>
      <c r="I51" s="22">
        <v>0</v>
      </c>
      <c r="J51" s="23">
        <f t="shared" si="12"/>
        <v>0</v>
      </c>
      <c r="K51" s="5"/>
      <c r="L51" s="22">
        <v>0</v>
      </c>
      <c r="M51" s="93">
        <f t="shared" si="13"/>
        <v>0</v>
      </c>
      <c r="N51" s="5"/>
      <c r="O51" s="22">
        <v>0</v>
      </c>
      <c r="P51" s="23">
        <f t="shared" si="14"/>
        <v>0</v>
      </c>
      <c r="Q51" s="5"/>
      <c r="R51" s="22">
        <v>0</v>
      </c>
      <c r="S51" s="23">
        <f t="shared" si="15"/>
        <v>0</v>
      </c>
      <c r="T51" s="23"/>
      <c r="U51" s="22">
        <f t="shared" si="16"/>
        <v>0</v>
      </c>
      <c r="V51" s="24">
        <f t="shared" si="17"/>
        <v>0</v>
      </c>
      <c r="W51" s="76"/>
      <c r="X51" s="22" t="e">
        <f t="shared" si="18"/>
        <v>#DIV/0!</v>
      </c>
      <c r="Y51" s="24">
        <v>0</v>
      </c>
    </row>
    <row r="52" spans="1:25" ht="15.75" customHeight="1">
      <c r="A52" s="51">
        <v>5618</v>
      </c>
      <c r="B52" s="8" t="s">
        <v>39</v>
      </c>
      <c r="C52" s="7"/>
      <c r="D52" s="46"/>
      <c r="F52" s="92">
        <v>0</v>
      </c>
      <c r="G52" s="23">
        <f t="shared" si="11"/>
        <v>0</v>
      </c>
      <c r="H52" s="5"/>
      <c r="I52" s="22">
        <v>0</v>
      </c>
      <c r="J52" s="23">
        <f t="shared" si="12"/>
        <v>0</v>
      </c>
      <c r="K52" s="5"/>
      <c r="L52" s="22">
        <v>0</v>
      </c>
      <c r="M52" s="93">
        <f t="shared" si="13"/>
        <v>0</v>
      </c>
      <c r="N52" s="5"/>
      <c r="O52" s="22">
        <v>0</v>
      </c>
      <c r="P52" s="23">
        <f t="shared" si="14"/>
        <v>0</v>
      </c>
      <c r="Q52" s="5"/>
      <c r="R52" s="22">
        <v>0</v>
      </c>
      <c r="S52" s="23">
        <f t="shared" si="15"/>
        <v>0</v>
      </c>
      <c r="T52" s="23"/>
      <c r="U52" s="22">
        <f t="shared" si="16"/>
        <v>0</v>
      </c>
      <c r="V52" s="24">
        <f t="shared" si="17"/>
        <v>0</v>
      </c>
      <c r="W52" s="76"/>
      <c r="X52" s="22" t="e">
        <f t="shared" si="18"/>
        <v>#DIV/0!</v>
      </c>
      <c r="Y52" s="24">
        <v>0</v>
      </c>
    </row>
    <row r="53" spans="1:25" ht="15.75" customHeight="1">
      <c r="A53" s="51">
        <v>5619</v>
      </c>
      <c r="B53" s="8" t="s">
        <v>40</v>
      </c>
      <c r="C53" s="7"/>
      <c r="D53" s="46"/>
      <c r="F53" s="92">
        <v>0</v>
      </c>
      <c r="G53" s="23">
        <f t="shared" si="11"/>
        <v>0</v>
      </c>
      <c r="H53" s="5"/>
      <c r="I53" s="22">
        <v>0</v>
      </c>
      <c r="J53" s="23">
        <f t="shared" si="12"/>
        <v>0</v>
      </c>
      <c r="K53" s="5"/>
      <c r="L53" s="22">
        <v>0</v>
      </c>
      <c r="M53" s="93">
        <f t="shared" si="13"/>
        <v>0</v>
      </c>
      <c r="N53" s="5"/>
      <c r="O53" s="22">
        <v>0</v>
      </c>
      <c r="P53" s="23">
        <f t="shared" si="14"/>
        <v>0</v>
      </c>
      <c r="Q53" s="5"/>
      <c r="R53" s="22">
        <v>0</v>
      </c>
      <c r="S53" s="23">
        <f t="shared" si="15"/>
        <v>0</v>
      </c>
      <c r="T53" s="23"/>
      <c r="U53" s="22">
        <f t="shared" si="16"/>
        <v>0</v>
      </c>
      <c r="V53" s="24">
        <f t="shared" si="17"/>
        <v>0</v>
      </c>
      <c r="W53" s="76"/>
      <c r="X53" s="22" t="e">
        <f t="shared" si="18"/>
        <v>#DIV/0!</v>
      </c>
      <c r="Y53" s="24">
        <v>0</v>
      </c>
    </row>
    <row r="54" spans="1:25" ht="15.75" customHeight="1">
      <c r="A54" s="51">
        <v>5620</v>
      </c>
      <c r="B54" s="8" t="s">
        <v>26</v>
      </c>
      <c r="C54" s="7"/>
      <c r="D54" s="46"/>
      <c r="F54" s="92">
        <v>0</v>
      </c>
      <c r="G54" s="23">
        <f t="shared" si="11"/>
        <v>0</v>
      </c>
      <c r="H54" s="5"/>
      <c r="I54" s="22">
        <v>0</v>
      </c>
      <c r="J54" s="23">
        <f t="shared" si="12"/>
        <v>0</v>
      </c>
      <c r="K54" s="5"/>
      <c r="L54" s="22">
        <v>0</v>
      </c>
      <c r="M54" s="93">
        <f t="shared" si="13"/>
        <v>0</v>
      </c>
      <c r="N54" s="5"/>
      <c r="O54" s="22">
        <v>0</v>
      </c>
      <c r="P54" s="23">
        <f t="shared" si="14"/>
        <v>0</v>
      </c>
      <c r="Q54" s="5"/>
      <c r="R54" s="22">
        <v>0</v>
      </c>
      <c r="S54" s="23">
        <f t="shared" si="15"/>
        <v>0</v>
      </c>
      <c r="T54" s="23"/>
      <c r="U54" s="22">
        <f t="shared" si="16"/>
        <v>0</v>
      </c>
      <c r="V54" s="24">
        <f t="shared" si="17"/>
        <v>0</v>
      </c>
      <c r="W54" s="76"/>
      <c r="X54" s="22" t="e">
        <f t="shared" si="18"/>
        <v>#DIV/0!</v>
      </c>
      <c r="Y54" s="24">
        <v>0</v>
      </c>
    </row>
    <row r="55" spans="1:25" ht="15.75" customHeight="1">
      <c r="A55" s="51">
        <v>5621</v>
      </c>
      <c r="B55" s="8" t="s">
        <v>41</v>
      </c>
      <c r="C55" s="7"/>
      <c r="D55" s="46"/>
      <c r="F55" s="92">
        <v>0</v>
      </c>
      <c r="G55" s="23">
        <f t="shared" si="11"/>
        <v>0</v>
      </c>
      <c r="H55" s="5"/>
      <c r="I55" s="22">
        <v>0</v>
      </c>
      <c r="J55" s="23">
        <f t="shared" si="12"/>
        <v>0</v>
      </c>
      <c r="K55" s="5"/>
      <c r="L55" s="22">
        <v>0</v>
      </c>
      <c r="M55" s="93">
        <f t="shared" si="13"/>
        <v>0</v>
      </c>
      <c r="N55" s="5"/>
      <c r="O55" s="22">
        <v>0</v>
      </c>
      <c r="P55" s="23">
        <f t="shared" si="14"/>
        <v>0</v>
      </c>
      <c r="Q55" s="5"/>
      <c r="R55" s="22">
        <v>0</v>
      </c>
      <c r="S55" s="23">
        <f t="shared" si="15"/>
        <v>0</v>
      </c>
      <c r="T55" s="23"/>
      <c r="U55" s="22">
        <f t="shared" si="16"/>
        <v>0</v>
      </c>
      <c r="V55" s="24">
        <f t="shared" si="17"/>
        <v>0</v>
      </c>
      <c r="W55" s="76"/>
      <c r="X55" s="22" t="e">
        <f t="shared" si="18"/>
        <v>#DIV/0!</v>
      </c>
      <c r="Y55" s="24">
        <v>0</v>
      </c>
    </row>
    <row r="56" spans="1:25" ht="15.75" customHeight="1">
      <c r="A56" s="51"/>
      <c r="B56" s="8" t="s">
        <v>22</v>
      </c>
      <c r="C56" s="7"/>
      <c r="D56" s="46"/>
      <c r="F56" s="92">
        <v>0</v>
      </c>
      <c r="G56" s="23">
        <f t="shared" si="11"/>
        <v>0</v>
      </c>
      <c r="H56" s="5"/>
      <c r="I56" s="22">
        <v>0</v>
      </c>
      <c r="J56" s="23">
        <f t="shared" si="12"/>
        <v>0</v>
      </c>
      <c r="K56" s="5"/>
      <c r="L56" s="22">
        <v>0</v>
      </c>
      <c r="M56" s="93">
        <f t="shared" si="13"/>
        <v>0</v>
      </c>
      <c r="N56" s="5"/>
      <c r="O56" s="22">
        <v>0</v>
      </c>
      <c r="P56" s="23">
        <f t="shared" si="14"/>
        <v>0</v>
      </c>
      <c r="Q56" s="5"/>
      <c r="R56" s="22">
        <v>0</v>
      </c>
      <c r="S56" s="23">
        <f t="shared" si="15"/>
        <v>0</v>
      </c>
      <c r="T56" s="23"/>
      <c r="U56" s="22">
        <f t="shared" si="16"/>
        <v>0</v>
      </c>
      <c r="V56" s="24">
        <f t="shared" si="17"/>
        <v>0</v>
      </c>
      <c r="W56" s="76"/>
      <c r="X56" s="22" t="e">
        <f t="shared" si="18"/>
        <v>#DIV/0!</v>
      </c>
      <c r="Y56" s="24">
        <v>0</v>
      </c>
    </row>
    <row r="57" spans="2:24" ht="15.75" customHeight="1">
      <c r="B57" s="59" t="s">
        <v>27</v>
      </c>
      <c r="D57" s="47"/>
      <c r="F57" s="114"/>
      <c r="G57" s="4"/>
      <c r="H57" s="5"/>
      <c r="I57" s="115"/>
      <c r="J57" s="4"/>
      <c r="K57" s="5"/>
      <c r="L57" s="115"/>
      <c r="M57" s="99"/>
      <c r="O57" s="45"/>
      <c r="P57" s="4"/>
      <c r="R57" s="45"/>
      <c r="S57" s="4"/>
      <c r="T57" s="4"/>
      <c r="U57" s="45"/>
      <c r="V57" s="32"/>
      <c r="W57" s="76"/>
      <c r="X57" s="45"/>
    </row>
    <row r="58" spans="1:25" ht="15.75" customHeight="1">
      <c r="A58" s="51">
        <v>5221</v>
      </c>
      <c r="B58" s="8" t="s">
        <v>42</v>
      </c>
      <c r="C58" s="7"/>
      <c r="D58" s="46"/>
      <c r="F58" s="92">
        <v>0</v>
      </c>
      <c r="G58" s="23">
        <f>ROUND(+$D58*F58,0)</f>
        <v>0</v>
      </c>
      <c r="H58" s="5"/>
      <c r="I58" s="22">
        <v>0</v>
      </c>
      <c r="J58" s="23">
        <f>ROUND(+$D58*I58,0)</f>
        <v>0</v>
      </c>
      <c r="K58" s="5"/>
      <c r="L58" s="22">
        <v>0</v>
      </c>
      <c r="M58" s="93">
        <f>ROUND(+$D58*L58,0)</f>
        <v>0</v>
      </c>
      <c r="N58" s="5"/>
      <c r="O58" s="22">
        <v>0</v>
      </c>
      <c r="P58" s="23">
        <f>ROUND(+$D58*O58,0)</f>
        <v>0</v>
      </c>
      <c r="Q58" s="5"/>
      <c r="R58" s="22">
        <v>0</v>
      </c>
      <c r="S58" s="23">
        <f>ROUND(+$D58*R58,0)</f>
        <v>0</v>
      </c>
      <c r="T58" s="23"/>
      <c r="U58" s="22">
        <f>F58+I58+L58+O58+R58</f>
        <v>0</v>
      </c>
      <c r="V58" s="24">
        <f>+G58+J58+M58+P58+S58</f>
        <v>0</v>
      </c>
      <c r="W58" s="76"/>
      <c r="X58" s="22" t="e">
        <f>Y58/V58</f>
        <v>#DIV/0!</v>
      </c>
      <c r="Y58" s="24">
        <v>0</v>
      </c>
    </row>
    <row r="59" spans="1:25" ht="15.75" customHeight="1">
      <c r="A59" s="51">
        <v>5219</v>
      </c>
      <c r="B59" s="8" t="s">
        <v>43</v>
      </c>
      <c r="C59" s="7"/>
      <c r="D59" s="46"/>
      <c r="F59" s="92">
        <v>0</v>
      </c>
      <c r="G59" s="23">
        <f>ROUND(+$D59*F59,0)</f>
        <v>0</v>
      </c>
      <c r="H59" s="5"/>
      <c r="I59" s="22">
        <v>0</v>
      </c>
      <c r="J59" s="23">
        <f>ROUND(+$D59*I59,0)</f>
        <v>0</v>
      </c>
      <c r="K59" s="5"/>
      <c r="L59" s="22">
        <v>0</v>
      </c>
      <c r="M59" s="93">
        <f>ROUND(+$D59*L59,0)</f>
        <v>0</v>
      </c>
      <c r="N59" s="5"/>
      <c r="O59" s="22">
        <v>0</v>
      </c>
      <c r="P59" s="23">
        <f>ROUND(+$D59*O59,0)</f>
        <v>0</v>
      </c>
      <c r="Q59" s="5"/>
      <c r="R59" s="22">
        <v>0</v>
      </c>
      <c r="S59" s="23">
        <f>ROUND(+$D59*R59,0)</f>
        <v>0</v>
      </c>
      <c r="T59" s="23"/>
      <c r="U59" s="22">
        <f>F59+I59+L59+O59+R59</f>
        <v>0</v>
      </c>
      <c r="V59" s="24">
        <f>+G59+J59+M59+P59+S59</f>
        <v>0</v>
      </c>
      <c r="W59" s="76"/>
      <c r="X59" s="22" t="e">
        <f>Y59/V59</f>
        <v>#DIV/0!</v>
      </c>
      <c r="Y59" s="24">
        <v>0</v>
      </c>
    </row>
    <row r="60" spans="1:25" ht="15.75" customHeight="1">
      <c r="A60" s="51">
        <v>5249</v>
      </c>
      <c r="B60" s="8" t="s">
        <v>61</v>
      </c>
      <c r="C60" s="7"/>
      <c r="D60" s="46"/>
      <c r="F60" s="92">
        <v>0</v>
      </c>
      <c r="G60" s="23">
        <f>ROUND(+$D60*F60,0)</f>
        <v>0</v>
      </c>
      <c r="H60" s="5"/>
      <c r="I60" s="22">
        <v>0</v>
      </c>
      <c r="J60" s="23">
        <f>ROUND(+$D60*I60,0)</f>
        <v>0</v>
      </c>
      <c r="K60" s="5"/>
      <c r="L60" s="22">
        <v>0</v>
      </c>
      <c r="M60" s="93">
        <f>ROUND(+$D60*L60,0)</f>
        <v>0</v>
      </c>
      <c r="N60" s="5"/>
      <c r="O60" s="22">
        <v>0</v>
      </c>
      <c r="P60" s="23">
        <f>ROUND(+$D60*O60,0)</f>
        <v>0</v>
      </c>
      <c r="Q60" s="5"/>
      <c r="R60" s="22">
        <v>0</v>
      </c>
      <c r="S60" s="23">
        <f>ROUND(+$D60*R60,0)</f>
        <v>0</v>
      </c>
      <c r="T60" s="23"/>
      <c r="U60" s="22">
        <f>F60+I60+L60+O60+R60</f>
        <v>0</v>
      </c>
      <c r="V60" s="24">
        <f>+G60+J60+M60+P60+S60</f>
        <v>0</v>
      </c>
      <c r="W60" s="76"/>
      <c r="X60" s="22" t="e">
        <f>Y60/V60</f>
        <v>#DIV/0!</v>
      </c>
      <c r="Y60" s="24">
        <v>0</v>
      </c>
    </row>
    <row r="61" spans="1:24" ht="15.75" customHeight="1">
      <c r="A61" s="51"/>
      <c r="B61" s="59" t="s">
        <v>44</v>
      </c>
      <c r="D61" s="60"/>
      <c r="F61" s="116"/>
      <c r="G61" s="25"/>
      <c r="H61" s="5"/>
      <c r="I61" s="61"/>
      <c r="J61" s="25"/>
      <c r="K61" s="5"/>
      <c r="L61" s="61"/>
      <c r="M61" s="97"/>
      <c r="O61" s="61"/>
      <c r="P61" s="25"/>
      <c r="R61" s="61"/>
      <c r="S61" s="25"/>
      <c r="T61" s="25"/>
      <c r="U61" s="61"/>
      <c r="V61" s="32"/>
      <c r="W61" s="76"/>
      <c r="X61" s="61"/>
    </row>
    <row r="62" spans="1:25" ht="15.75" customHeight="1">
      <c r="A62" s="51">
        <v>5223</v>
      </c>
      <c r="B62" s="8" t="s">
        <v>44</v>
      </c>
      <c r="C62" s="7"/>
      <c r="D62" s="46"/>
      <c r="F62" s="92">
        <v>0</v>
      </c>
      <c r="G62" s="23">
        <f>ROUND(+$D62*F62,0)</f>
        <v>0</v>
      </c>
      <c r="H62" s="5"/>
      <c r="I62" s="22">
        <v>0</v>
      </c>
      <c r="J62" s="23">
        <f>ROUND(+$D62*I62,0)</f>
        <v>0</v>
      </c>
      <c r="K62" s="5"/>
      <c r="L62" s="22">
        <v>0</v>
      </c>
      <c r="M62" s="93">
        <f>ROUND(+$D62*L62,0)</f>
        <v>0</v>
      </c>
      <c r="N62" s="5"/>
      <c r="O62" s="22">
        <v>0</v>
      </c>
      <c r="P62" s="23">
        <f>ROUND(+$D62*O62,0)</f>
        <v>0</v>
      </c>
      <c r="Q62" s="5"/>
      <c r="R62" s="22">
        <v>0</v>
      </c>
      <c r="S62" s="23">
        <f>ROUND(+$D62*R62,0)</f>
        <v>0</v>
      </c>
      <c r="T62" s="23"/>
      <c r="U62" s="22">
        <f>F62+I62+L62+O62+R62</f>
        <v>0</v>
      </c>
      <c r="V62" s="24">
        <f>+G62+J62+M62+P62+S62</f>
        <v>0</v>
      </c>
      <c r="W62" s="76"/>
      <c r="X62" s="22" t="e">
        <f>Y62/V62</f>
        <v>#DIV/0!</v>
      </c>
      <c r="Y62" s="24">
        <v>0</v>
      </c>
    </row>
    <row r="63" spans="1:24" ht="15.75" customHeight="1">
      <c r="A63" s="51"/>
      <c r="B63" s="59" t="s">
        <v>28</v>
      </c>
      <c r="D63" s="47"/>
      <c r="F63" s="114"/>
      <c r="G63" s="4"/>
      <c r="H63" s="5"/>
      <c r="I63" s="115"/>
      <c r="J63" s="4"/>
      <c r="K63" s="5"/>
      <c r="L63" s="115"/>
      <c r="M63" s="99"/>
      <c r="O63" s="45"/>
      <c r="P63" s="4"/>
      <c r="R63" s="45"/>
      <c r="S63" s="4"/>
      <c r="T63" s="4"/>
      <c r="U63" s="45"/>
      <c r="V63" s="32"/>
      <c r="W63" s="76"/>
      <c r="X63" s="45"/>
    </row>
    <row r="64" spans="1:25" ht="15.75" customHeight="1">
      <c r="A64" s="51">
        <v>5213</v>
      </c>
      <c r="B64" s="8" t="s">
        <v>65</v>
      </c>
      <c r="C64" s="7"/>
      <c r="D64" s="46"/>
      <c r="F64" s="92">
        <v>0</v>
      </c>
      <c r="G64" s="23">
        <f>ROUND(+$D64*F64,0)</f>
        <v>0</v>
      </c>
      <c r="H64" s="5"/>
      <c r="I64" s="22">
        <v>0</v>
      </c>
      <c r="J64" s="23">
        <f>ROUND(+$D64*I64,0)</f>
        <v>0</v>
      </c>
      <c r="K64" s="5"/>
      <c r="L64" s="22">
        <v>0</v>
      </c>
      <c r="M64" s="93">
        <f>ROUND(+$D64*L64,0)</f>
        <v>0</v>
      </c>
      <c r="N64" s="5"/>
      <c r="O64" s="22">
        <v>0</v>
      </c>
      <c r="P64" s="23">
        <f>ROUND(+$D64*O64,0)</f>
        <v>0</v>
      </c>
      <c r="Q64" s="5"/>
      <c r="R64" s="22">
        <v>0</v>
      </c>
      <c r="S64" s="23">
        <f>ROUND(+$D64*R64,0)</f>
        <v>0</v>
      </c>
      <c r="T64" s="23"/>
      <c r="U64" s="22">
        <f>F64+I64+L64+O64+R64</f>
        <v>0</v>
      </c>
      <c r="V64" s="24">
        <f>+G64+J64+M64+P64+S64</f>
        <v>0</v>
      </c>
      <c r="W64" s="76"/>
      <c r="X64" s="22" t="e">
        <f>Y64/V64</f>
        <v>#DIV/0!</v>
      </c>
      <c r="Y64" s="24">
        <v>0</v>
      </c>
    </row>
    <row r="65" spans="1:25" ht="15.75" customHeight="1">
      <c r="A65" s="51">
        <v>5215</v>
      </c>
      <c r="B65" s="8" t="s">
        <v>66</v>
      </c>
      <c r="C65" s="7"/>
      <c r="D65" s="46"/>
      <c r="F65" s="92">
        <v>0</v>
      </c>
      <c r="G65" s="23">
        <f>ROUND(+$D65*F65,0)</f>
        <v>0</v>
      </c>
      <c r="H65" s="5"/>
      <c r="I65" s="22">
        <v>0</v>
      </c>
      <c r="J65" s="23">
        <f>ROUND(+$D65*I65,0)</f>
        <v>0</v>
      </c>
      <c r="K65" s="5"/>
      <c r="L65" s="22">
        <v>0</v>
      </c>
      <c r="M65" s="93">
        <f>ROUND(+$D65*L65,0)</f>
        <v>0</v>
      </c>
      <c r="N65" s="5"/>
      <c r="O65" s="22">
        <v>0</v>
      </c>
      <c r="P65" s="23">
        <f>ROUND(+$D65*O65,0)</f>
        <v>0</v>
      </c>
      <c r="Q65" s="5"/>
      <c r="R65" s="22">
        <v>0</v>
      </c>
      <c r="S65" s="23">
        <f>ROUND(+$D65*R65,0)</f>
        <v>0</v>
      </c>
      <c r="T65" s="23"/>
      <c r="U65" s="22">
        <f>F65+I65+L65+O65+R65</f>
        <v>0</v>
      </c>
      <c r="V65" s="24">
        <f>+G65+J65+M65+P65+S65</f>
        <v>0</v>
      </c>
      <c r="W65" s="76"/>
      <c r="X65" s="22" t="e">
        <f>Y65/V65</f>
        <v>#DIV/0!</v>
      </c>
      <c r="Y65" s="24">
        <v>0</v>
      </c>
    </row>
    <row r="66" spans="1:24" ht="15.75" customHeight="1">
      <c r="A66" s="51"/>
      <c r="B66" s="59" t="s">
        <v>29</v>
      </c>
      <c r="D66" s="47"/>
      <c r="F66" s="114"/>
      <c r="G66" s="4"/>
      <c r="H66" s="5"/>
      <c r="I66" s="115"/>
      <c r="J66" s="4"/>
      <c r="K66" s="5"/>
      <c r="L66" s="115"/>
      <c r="M66" s="99"/>
      <c r="O66" s="45"/>
      <c r="P66" s="4"/>
      <c r="R66" s="45"/>
      <c r="S66" s="4"/>
      <c r="T66" s="4"/>
      <c r="U66" s="45"/>
      <c r="V66" s="32"/>
      <c r="W66" s="76"/>
      <c r="X66" s="45"/>
    </row>
    <row r="67" spans="1:25" ht="15.75" customHeight="1">
      <c r="A67" s="51">
        <v>5251</v>
      </c>
      <c r="B67" s="8" t="s">
        <v>67</v>
      </c>
      <c r="C67" s="7"/>
      <c r="D67" s="46"/>
      <c r="F67" s="92">
        <v>0</v>
      </c>
      <c r="G67" s="23">
        <f aca="true" t="shared" si="19" ref="G67:G72">ROUND(+$D67*F67,0)</f>
        <v>0</v>
      </c>
      <c r="H67" s="5"/>
      <c r="I67" s="22">
        <v>0</v>
      </c>
      <c r="J67" s="23">
        <f aca="true" t="shared" si="20" ref="J67:J72">ROUND(+$D67*I67,0)</f>
        <v>0</v>
      </c>
      <c r="K67" s="5"/>
      <c r="L67" s="22">
        <v>0</v>
      </c>
      <c r="M67" s="93">
        <f aca="true" t="shared" si="21" ref="M67:M72">ROUND(+$D67*L67,0)</f>
        <v>0</v>
      </c>
      <c r="N67" s="5"/>
      <c r="O67" s="22">
        <v>0</v>
      </c>
      <c r="P67" s="23">
        <f aca="true" t="shared" si="22" ref="P67:P72">ROUND(+$D67*O67,0)</f>
        <v>0</v>
      </c>
      <c r="Q67" s="5"/>
      <c r="R67" s="22">
        <v>0</v>
      </c>
      <c r="S67" s="23">
        <f aca="true" t="shared" si="23" ref="S67:S72">ROUND(+$D67*R67,0)</f>
        <v>0</v>
      </c>
      <c r="T67" s="23"/>
      <c r="U67" s="22">
        <f aca="true" t="shared" si="24" ref="U67:U72">F67+I67+L67+O67+R67</f>
        <v>0</v>
      </c>
      <c r="V67" s="24">
        <f aca="true" t="shared" si="25" ref="V67:V72">+G67+J67+M67+P67+S67</f>
        <v>0</v>
      </c>
      <c r="W67" s="76"/>
      <c r="X67" s="22" t="e">
        <f aca="true" t="shared" si="26" ref="X67:X72">Y67/V67</f>
        <v>#DIV/0!</v>
      </c>
      <c r="Y67" s="24">
        <v>0</v>
      </c>
    </row>
    <row r="68" spans="1:25" ht="15.75" customHeight="1">
      <c r="A68" s="51">
        <v>5256</v>
      </c>
      <c r="B68" s="8" t="s">
        <v>68</v>
      </c>
      <c r="C68" s="7"/>
      <c r="D68" s="46"/>
      <c r="F68" s="92">
        <v>0</v>
      </c>
      <c r="G68" s="23">
        <f t="shared" si="19"/>
        <v>0</v>
      </c>
      <c r="H68" s="5"/>
      <c r="I68" s="22">
        <v>0</v>
      </c>
      <c r="J68" s="23">
        <f t="shared" si="20"/>
        <v>0</v>
      </c>
      <c r="K68" s="5"/>
      <c r="L68" s="22">
        <v>0</v>
      </c>
      <c r="M68" s="93">
        <f t="shared" si="21"/>
        <v>0</v>
      </c>
      <c r="N68" s="5"/>
      <c r="O68" s="22">
        <v>0</v>
      </c>
      <c r="P68" s="23">
        <f t="shared" si="22"/>
        <v>0</v>
      </c>
      <c r="Q68" s="5"/>
      <c r="R68" s="22">
        <v>0</v>
      </c>
      <c r="S68" s="23">
        <f t="shared" si="23"/>
        <v>0</v>
      </c>
      <c r="T68" s="23"/>
      <c r="U68" s="22">
        <f t="shared" si="24"/>
        <v>0</v>
      </c>
      <c r="V68" s="24">
        <f t="shared" si="25"/>
        <v>0</v>
      </c>
      <c r="W68" s="76"/>
      <c r="X68" s="22" t="e">
        <f t="shared" si="26"/>
        <v>#DIV/0!</v>
      </c>
      <c r="Y68" s="24">
        <v>0</v>
      </c>
    </row>
    <row r="69" spans="1:25" ht="15.75" customHeight="1">
      <c r="A69" s="51">
        <v>5254</v>
      </c>
      <c r="B69" s="8" t="s">
        <v>69</v>
      </c>
      <c r="C69" s="7"/>
      <c r="D69" s="46"/>
      <c r="F69" s="92">
        <v>0</v>
      </c>
      <c r="G69" s="23">
        <f t="shared" si="19"/>
        <v>0</v>
      </c>
      <c r="H69" s="5"/>
      <c r="I69" s="22">
        <v>0</v>
      </c>
      <c r="J69" s="23">
        <f t="shared" si="20"/>
        <v>0</v>
      </c>
      <c r="K69" s="5"/>
      <c r="L69" s="22">
        <v>0</v>
      </c>
      <c r="M69" s="93">
        <f t="shared" si="21"/>
        <v>0</v>
      </c>
      <c r="N69" s="5"/>
      <c r="O69" s="22">
        <v>0</v>
      </c>
      <c r="P69" s="23">
        <f t="shared" si="22"/>
        <v>0</v>
      </c>
      <c r="Q69" s="5"/>
      <c r="R69" s="22">
        <v>0</v>
      </c>
      <c r="S69" s="23">
        <f t="shared" si="23"/>
        <v>0</v>
      </c>
      <c r="T69" s="23"/>
      <c r="U69" s="22">
        <f t="shared" si="24"/>
        <v>0</v>
      </c>
      <c r="V69" s="24">
        <f t="shared" si="25"/>
        <v>0</v>
      </c>
      <c r="W69" s="76"/>
      <c r="X69" s="22" t="e">
        <f t="shared" si="26"/>
        <v>#DIV/0!</v>
      </c>
      <c r="Y69" s="24">
        <v>0</v>
      </c>
    </row>
    <row r="70" spans="1:25" ht="15.75" customHeight="1">
      <c r="A70" s="51">
        <v>5255</v>
      </c>
      <c r="B70" s="8" t="s">
        <v>70</v>
      </c>
      <c r="C70" s="7"/>
      <c r="D70" s="46"/>
      <c r="F70" s="92">
        <v>0</v>
      </c>
      <c r="G70" s="23">
        <f t="shared" si="19"/>
        <v>0</v>
      </c>
      <c r="H70" s="5"/>
      <c r="I70" s="22">
        <v>0</v>
      </c>
      <c r="J70" s="23">
        <f t="shared" si="20"/>
        <v>0</v>
      </c>
      <c r="K70" s="5"/>
      <c r="L70" s="22">
        <v>0</v>
      </c>
      <c r="M70" s="93">
        <f t="shared" si="21"/>
        <v>0</v>
      </c>
      <c r="N70" s="5"/>
      <c r="O70" s="22">
        <v>0</v>
      </c>
      <c r="P70" s="23">
        <f t="shared" si="22"/>
        <v>0</v>
      </c>
      <c r="Q70" s="5"/>
      <c r="R70" s="22">
        <v>0</v>
      </c>
      <c r="S70" s="23">
        <f t="shared" si="23"/>
        <v>0</v>
      </c>
      <c r="T70" s="23"/>
      <c r="U70" s="22">
        <f t="shared" si="24"/>
        <v>0</v>
      </c>
      <c r="V70" s="24">
        <f t="shared" si="25"/>
        <v>0</v>
      </c>
      <c r="W70" s="76"/>
      <c r="X70" s="22" t="e">
        <f t="shared" si="26"/>
        <v>#DIV/0!</v>
      </c>
      <c r="Y70" s="24">
        <v>0</v>
      </c>
    </row>
    <row r="71" spans="1:25" ht="15.75" customHeight="1">
      <c r="A71" s="51">
        <v>5250</v>
      </c>
      <c r="B71" s="8" t="s">
        <v>71</v>
      </c>
      <c r="C71" s="7"/>
      <c r="D71" s="46"/>
      <c r="F71" s="92">
        <v>0</v>
      </c>
      <c r="G71" s="23">
        <f t="shared" si="19"/>
        <v>0</v>
      </c>
      <c r="H71" s="5"/>
      <c r="I71" s="22">
        <v>0</v>
      </c>
      <c r="J71" s="23">
        <f t="shared" si="20"/>
        <v>0</v>
      </c>
      <c r="K71" s="5"/>
      <c r="L71" s="22">
        <v>0</v>
      </c>
      <c r="M71" s="93">
        <f t="shared" si="21"/>
        <v>0</v>
      </c>
      <c r="N71" s="5"/>
      <c r="O71" s="22">
        <v>0</v>
      </c>
      <c r="P71" s="23">
        <f t="shared" si="22"/>
        <v>0</v>
      </c>
      <c r="Q71" s="5"/>
      <c r="R71" s="22">
        <v>0</v>
      </c>
      <c r="S71" s="23">
        <f t="shared" si="23"/>
        <v>0</v>
      </c>
      <c r="T71" s="23"/>
      <c r="U71" s="22">
        <f t="shared" si="24"/>
        <v>0</v>
      </c>
      <c r="V71" s="24">
        <f t="shared" si="25"/>
        <v>0</v>
      </c>
      <c r="W71" s="76"/>
      <c r="X71" s="22" t="e">
        <f t="shared" si="26"/>
        <v>#DIV/0!</v>
      </c>
      <c r="Y71" s="24">
        <v>0</v>
      </c>
    </row>
    <row r="72" spans="1:25" ht="15.75" customHeight="1">
      <c r="A72" s="51">
        <v>5252</v>
      </c>
      <c r="B72" s="8" t="s">
        <v>72</v>
      </c>
      <c r="C72" s="7"/>
      <c r="D72" s="46"/>
      <c r="F72" s="92">
        <v>0</v>
      </c>
      <c r="G72" s="23">
        <f t="shared" si="19"/>
        <v>0</v>
      </c>
      <c r="H72" s="5"/>
      <c r="I72" s="22">
        <v>0</v>
      </c>
      <c r="J72" s="23">
        <f t="shared" si="20"/>
        <v>0</v>
      </c>
      <c r="K72" s="5"/>
      <c r="L72" s="22">
        <v>0</v>
      </c>
      <c r="M72" s="93">
        <f t="shared" si="21"/>
        <v>0</v>
      </c>
      <c r="N72" s="5"/>
      <c r="O72" s="22">
        <v>0</v>
      </c>
      <c r="P72" s="23">
        <f t="shared" si="22"/>
        <v>0</v>
      </c>
      <c r="Q72" s="5"/>
      <c r="R72" s="22">
        <v>0</v>
      </c>
      <c r="S72" s="23">
        <f t="shared" si="23"/>
        <v>0</v>
      </c>
      <c r="T72" s="23"/>
      <c r="U72" s="22">
        <f t="shared" si="24"/>
        <v>0</v>
      </c>
      <c r="V72" s="24">
        <f t="shared" si="25"/>
        <v>0</v>
      </c>
      <c r="W72" s="76"/>
      <c r="X72" s="22" t="e">
        <f t="shared" si="26"/>
        <v>#DIV/0!</v>
      </c>
      <c r="Y72" s="24">
        <v>0</v>
      </c>
    </row>
    <row r="73" spans="1:24" ht="15.75" customHeight="1">
      <c r="A73" s="51"/>
      <c r="B73" s="59" t="s">
        <v>30</v>
      </c>
      <c r="D73" s="47"/>
      <c r="F73" s="114"/>
      <c r="G73" s="4"/>
      <c r="H73" s="5"/>
      <c r="I73" s="115"/>
      <c r="J73" s="4"/>
      <c r="K73" s="5"/>
      <c r="L73" s="115"/>
      <c r="M73" s="99"/>
      <c r="O73" s="45"/>
      <c r="P73" s="4"/>
      <c r="R73" s="45"/>
      <c r="S73" s="4"/>
      <c r="T73" s="4"/>
      <c r="U73" s="45"/>
      <c r="V73" s="32"/>
      <c r="W73" s="76"/>
      <c r="X73" s="45"/>
    </row>
    <row r="74" spans="1:25" ht="15.75" customHeight="1">
      <c r="A74" s="51">
        <v>5241</v>
      </c>
      <c r="B74" s="8" t="s">
        <v>73</v>
      </c>
      <c r="C74" s="7"/>
      <c r="D74" s="46"/>
      <c r="F74" s="92">
        <v>0</v>
      </c>
      <c r="G74" s="23">
        <f>ROUND(+$D74*F74,0)</f>
        <v>0</v>
      </c>
      <c r="H74" s="5"/>
      <c r="I74" s="22">
        <v>0</v>
      </c>
      <c r="J74" s="23">
        <f>ROUND(+$D74*I74,0)</f>
        <v>0</v>
      </c>
      <c r="K74" s="5"/>
      <c r="L74" s="22">
        <v>0</v>
      </c>
      <c r="M74" s="93">
        <f>ROUND(+$D74*L74,0)</f>
        <v>0</v>
      </c>
      <c r="N74" s="5"/>
      <c r="O74" s="22">
        <v>0</v>
      </c>
      <c r="P74" s="23">
        <f>ROUND(+$D74*O74,0)</f>
        <v>0</v>
      </c>
      <c r="Q74" s="5"/>
      <c r="R74" s="22">
        <v>0</v>
      </c>
      <c r="S74" s="23">
        <f>ROUND(+$D74*R74,0)</f>
        <v>0</v>
      </c>
      <c r="T74" s="23"/>
      <c r="U74" s="22">
        <f>F74+I74+L74+O74+R74</f>
        <v>0</v>
      </c>
      <c r="V74" s="24">
        <f>+G74+J74+M74+P74+S74</f>
        <v>0</v>
      </c>
      <c r="W74" s="76"/>
      <c r="X74" s="22" t="e">
        <f>Y74/V74</f>
        <v>#DIV/0!</v>
      </c>
      <c r="Y74" s="24">
        <v>0</v>
      </c>
    </row>
    <row r="75" spans="1:25" ht="15.75" customHeight="1">
      <c r="A75" s="51">
        <v>5243</v>
      </c>
      <c r="B75" s="8" t="s">
        <v>74</v>
      </c>
      <c r="C75" s="7"/>
      <c r="D75" s="46"/>
      <c r="F75" s="92">
        <v>0</v>
      </c>
      <c r="G75" s="23">
        <f>ROUND(+$D75*F75,0)</f>
        <v>0</v>
      </c>
      <c r="H75" s="5"/>
      <c r="I75" s="22">
        <v>0</v>
      </c>
      <c r="J75" s="23">
        <f>ROUND(+$D75*I75,0)</f>
        <v>0</v>
      </c>
      <c r="K75" s="5"/>
      <c r="L75" s="22">
        <v>0</v>
      </c>
      <c r="M75" s="93">
        <f>ROUND(+$D75*L75,0)</f>
        <v>0</v>
      </c>
      <c r="N75" s="5"/>
      <c r="O75" s="22">
        <v>0</v>
      </c>
      <c r="P75" s="23">
        <f>ROUND(+$D75*O75,0)</f>
        <v>0</v>
      </c>
      <c r="Q75" s="5"/>
      <c r="R75" s="22">
        <v>0</v>
      </c>
      <c r="S75" s="23">
        <f>ROUND(+$D75*R75,0)</f>
        <v>0</v>
      </c>
      <c r="T75" s="23"/>
      <c r="U75" s="22">
        <f>F75+I75+L75+O75+R75</f>
        <v>0</v>
      </c>
      <c r="V75" s="24">
        <f>+G75+J75+M75+P75+S75</f>
        <v>0</v>
      </c>
      <c r="W75" s="76"/>
      <c r="X75" s="22" t="e">
        <f>Y75/V75</f>
        <v>#DIV/0!</v>
      </c>
      <c r="Y75" s="24">
        <v>0</v>
      </c>
    </row>
    <row r="76" spans="1:24" ht="15.75" customHeight="1">
      <c r="A76" s="51"/>
      <c r="B76" s="59" t="s">
        <v>45</v>
      </c>
      <c r="D76" s="47"/>
      <c r="F76" s="114"/>
      <c r="G76" s="4"/>
      <c r="H76" s="5"/>
      <c r="I76" s="115"/>
      <c r="J76" s="4"/>
      <c r="K76" s="5"/>
      <c r="L76" s="115"/>
      <c r="M76" s="99"/>
      <c r="O76" s="45"/>
      <c r="P76" s="4"/>
      <c r="R76" s="45"/>
      <c r="S76" s="4"/>
      <c r="T76" s="4"/>
      <c r="U76" s="45"/>
      <c r="V76" s="32"/>
      <c r="W76" s="76"/>
      <c r="X76" s="45"/>
    </row>
    <row r="77" spans="1:25" ht="15.75" customHeight="1">
      <c r="A77" s="51">
        <v>5075</v>
      </c>
      <c r="B77" s="8" t="s">
        <v>46</v>
      </c>
      <c r="C77" s="7"/>
      <c r="D77" s="46"/>
      <c r="F77" s="92">
        <v>0</v>
      </c>
      <c r="G77" s="23">
        <f aca="true" t="shared" si="27" ref="G77:G82">ROUND(+$D77*F77,0)</f>
        <v>0</v>
      </c>
      <c r="H77" s="5"/>
      <c r="I77" s="22">
        <v>0</v>
      </c>
      <c r="J77" s="23">
        <f aca="true" t="shared" si="28" ref="J77:J82">ROUND(+$D77*I77,0)</f>
        <v>0</v>
      </c>
      <c r="K77" s="5"/>
      <c r="L77" s="22">
        <v>0</v>
      </c>
      <c r="M77" s="93">
        <f aca="true" t="shared" si="29" ref="M77:M82">ROUND(+$D77*L77,0)</f>
        <v>0</v>
      </c>
      <c r="N77" s="5"/>
      <c r="O77" s="22">
        <v>0</v>
      </c>
      <c r="P77" s="23">
        <f aca="true" t="shared" si="30" ref="P77:P82">ROUND(+$D77*O77,0)</f>
        <v>0</v>
      </c>
      <c r="Q77" s="5"/>
      <c r="R77" s="22">
        <v>0</v>
      </c>
      <c r="S77" s="23">
        <f aca="true" t="shared" si="31" ref="S77:S82">ROUND(+$D77*R77,0)</f>
        <v>0</v>
      </c>
      <c r="T77" s="23"/>
      <c r="U77" s="22">
        <f aca="true" t="shared" si="32" ref="U77:U82">F77+I77+L77+O77+R77</f>
        <v>0</v>
      </c>
      <c r="V77" s="24">
        <f aca="true" t="shared" si="33" ref="V77:V82">+G77+J77+M77+P77+S77</f>
        <v>0</v>
      </c>
      <c r="W77" s="76"/>
      <c r="X77" s="22" t="e">
        <f aca="true" t="shared" si="34" ref="X77:X82">Y77/V77</f>
        <v>#DIV/0!</v>
      </c>
      <c r="Y77" s="24">
        <v>0</v>
      </c>
    </row>
    <row r="78" spans="1:25" ht="15.75" customHeight="1">
      <c r="A78" s="51">
        <v>5200</v>
      </c>
      <c r="B78" s="8" t="s">
        <v>47</v>
      </c>
      <c r="C78" s="7"/>
      <c r="D78" s="46"/>
      <c r="F78" s="92">
        <v>0</v>
      </c>
      <c r="G78" s="23">
        <f t="shared" si="27"/>
        <v>0</v>
      </c>
      <c r="H78" s="5"/>
      <c r="I78" s="22">
        <v>0</v>
      </c>
      <c r="J78" s="23">
        <f t="shared" si="28"/>
        <v>0</v>
      </c>
      <c r="K78" s="5"/>
      <c r="L78" s="22">
        <v>0</v>
      </c>
      <c r="M78" s="93">
        <f t="shared" si="29"/>
        <v>0</v>
      </c>
      <c r="N78" s="5"/>
      <c r="O78" s="22">
        <v>0</v>
      </c>
      <c r="P78" s="23">
        <f t="shared" si="30"/>
        <v>0</v>
      </c>
      <c r="Q78" s="5"/>
      <c r="R78" s="22">
        <v>0</v>
      </c>
      <c r="S78" s="23">
        <f t="shared" si="31"/>
        <v>0</v>
      </c>
      <c r="T78" s="23"/>
      <c r="U78" s="22">
        <f t="shared" si="32"/>
        <v>0</v>
      </c>
      <c r="V78" s="24">
        <f t="shared" si="33"/>
        <v>0</v>
      </c>
      <c r="W78" s="76"/>
      <c r="X78" s="22" t="e">
        <f t="shared" si="34"/>
        <v>#DIV/0!</v>
      </c>
      <c r="Y78" s="24">
        <v>0</v>
      </c>
    </row>
    <row r="79" spans="1:25" ht="15.75" customHeight="1">
      <c r="A79" s="51">
        <v>5201</v>
      </c>
      <c r="B79" s="8" t="s">
        <v>59</v>
      </c>
      <c r="C79" s="7"/>
      <c r="D79" s="46"/>
      <c r="F79" s="92">
        <v>0</v>
      </c>
      <c r="G79" s="23">
        <f t="shared" si="27"/>
        <v>0</v>
      </c>
      <c r="H79" s="5"/>
      <c r="I79" s="22">
        <v>0</v>
      </c>
      <c r="J79" s="23">
        <f t="shared" si="28"/>
        <v>0</v>
      </c>
      <c r="K79" s="5"/>
      <c r="L79" s="22">
        <v>0</v>
      </c>
      <c r="M79" s="93">
        <f t="shared" si="29"/>
        <v>0</v>
      </c>
      <c r="N79" s="5"/>
      <c r="O79" s="22">
        <v>0</v>
      </c>
      <c r="P79" s="23">
        <f t="shared" si="30"/>
        <v>0</v>
      </c>
      <c r="Q79" s="5"/>
      <c r="R79" s="22">
        <v>0</v>
      </c>
      <c r="S79" s="23">
        <f t="shared" si="31"/>
        <v>0</v>
      </c>
      <c r="T79" s="23"/>
      <c r="U79" s="22">
        <f t="shared" si="32"/>
        <v>0</v>
      </c>
      <c r="V79" s="24">
        <f t="shared" si="33"/>
        <v>0</v>
      </c>
      <c r="W79" s="76"/>
      <c r="X79" s="22" t="e">
        <f t="shared" si="34"/>
        <v>#DIV/0!</v>
      </c>
      <c r="Y79" s="24">
        <v>0</v>
      </c>
    </row>
    <row r="80" spans="1:25" ht="15.75" customHeight="1">
      <c r="A80" s="51">
        <v>5205</v>
      </c>
      <c r="B80" s="8" t="s">
        <v>48</v>
      </c>
      <c r="C80" s="7"/>
      <c r="D80" s="46"/>
      <c r="F80" s="92">
        <v>0</v>
      </c>
      <c r="G80" s="23">
        <f t="shared" si="27"/>
        <v>0</v>
      </c>
      <c r="H80" s="5"/>
      <c r="I80" s="22">
        <v>0</v>
      </c>
      <c r="J80" s="23">
        <f t="shared" si="28"/>
        <v>0</v>
      </c>
      <c r="K80" s="5"/>
      <c r="L80" s="22">
        <v>0</v>
      </c>
      <c r="M80" s="93">
        <f t="shared" si="29"/>
        <v>0</v>
      </c>
      <c r="N80" s="5"/>
      <c r="O80" s="22">
        <v>0</v>
      </c>
      <c r="P80" s="23">
        <f t="shared" si="30"/>
        <v>0</v>
      </c>
      <c r="Q80" s="5"/>
      <c r="R80" s="22">
        <v>0</v>
      </c>
      <c r="S80" s="23">
        <f t="shared" si="31"/>
        <v>0</v>
      </c>
      <c r="T80" s="23"/>
      <c r="U80" s="22">
        <f t="shared" si="32"/>
        <v>0</v>
      </c>
      <c r="V80" s="24">
        <f t="shared" si="33"/>
        <v>0</v>
      </c>
      <c r="W80" s="76"/>
      <c r="X80" s="22" t="e">
        <f t="shared" si="34"/>
        <v>#DIV/0!</v>
      </c>
      <c r="Y80" s="24">
        <v>0</v>
      </c>
    </row>
    <row r="81" spans="1:25" ht="15.75" customHeight="1">
      <c r="A81" s="51">
        <v>5207</v>
      </c>
      <c r="B81" s="9" t="s">
        <v>77</v>
      </c>
      <c r="C81" s="10"/>
      <c r="D81" s="46"/>
      <c r="F81" s="92">
        <v>0</v>
      </c>
      <c r="G81" s="23">
        <f t="shared" si="27"/>
        <v>0</v>
      </c>
      <c r="H81" s="5"/>
      <c r="I81" s="22">
        <v>0</v>
      </c>
      <c r="J81" s="23">
        <f t="shared" si="28"/>
        <v>0</v>
      </c>
      <c r="K81" s="5"/>
      <c r="L81" s="22">
        <v>0</v>
      </c>
      <c r="M81" s="93">
        <f t="shared" si="29"/>
        <v>0</v>
      </c>
      <c r="N81" s="5"/>
      <c r="O81" s="22">
        <v>0</v>
      </c>
      <c r="P81" s="23">
        <f t="shared" si="30"/>
        <v>0</v>
      </c>
      <c r="Q81" s="5"/>
      <c r="R81" s="22">
        <v>0</v>
      </c>
      <c r="S81" s="23">
        <f t="shared" si="31"/>
        <v>0</v>
      </c>
      <c r="T81" s="23"/>
      <c r="U81" s="22">
        <f t="shared" si="32"/>
        <v>0</v>
      </c>
      <c r="V81" s="24">
        <f t="shared" si="33"/>
        <v>0</v>
      </c>
      <c r="W81" s="76"/>
      <c r="X81" s="22" t="e">
        <f t="shared" si="34"/>
        <v>#DIV/0!</v>
      </c>
      <c r="Y81" s="24">
        <v>0</v>
      </c>
    </row>
    <row r="82" spans="1:25" ht="15.75" customHeight="1">
      <c r="A82" s="51">
        <v>5209</v>
      </c>
      <c r="B82" s="9" t="s">
        <v>75</v>
      </c>
      <c r="C82" s="10"/>
      <c r="D82" s="46"/>
      <c r="F82" s="92">
        <v>0</v>
      </c>
      <c r="G82" s="23">
        <f t="shared" si="27"/>
        <v>0</v>
      </c>
      <c r="H82" s="5"/>
      <c r="I82" s="22">
        <v>0</v>
      </c>
      <c r="J82" s="23">
        <f t="shared" si="28"/>
        <v>0</v>
      </c>
      <c r="K82" s="5"/>
      <c r="L82" s="22">
        <v>0</v>
      </c>
      <c r="M82" s="93">
        <f t="shared" si="29"/>
        <v>0</v>
      </c>
      <c r="N82" s="5"/>
      <c r="O82" s="22">
        <v>0</v>
      </c>
      <c r="P82" s="23">
        <f t="shared" si="30"/>
        <v>0</v>
      </c>
      <c r="Q82" s="5"/>
      <c r="R82" s="22">
        <v>0</v>
      </c>
      <c r="S82" s="23">
        <f t="shared" si="31"/>
        <v>0</v>
      </c>
      <c r="T82" s="23"/>
      <c r="U82" s="22">
        <f t="shared" si="32"/>
        <v>0</v>
      </c>
      <c r="V82" s="24">
        <f t="shared" si="33"/>
        <v>0</v>
      </c>
      <c r="W82" s="76"/>
      <c r="X82" s="22" t="e">
        <f t="shared" si="34"/>
        <v>#DIV/0!</v>
      </c>
      <c r="Y82" s="24">
        <v>0</v>
      </c>
    </row>
    <row r="83" spans="1:25" ht="15.75" customHeight="1">
      <c r="A83" s="51"/>
      <c r="B83" s="59" t="s">
        <v>84</v>
      </c>
      <c r="D83" s="47"/>
      <c r="F83" s="114"/>
      <c r="G83" s="4"/>
      <c r="H83" s="5"/>
      <c r="I83" s="115"/>
      <c r="J83" s="4"/>
      <c r="K83" s="5"/>
      <c r="L83" s="115"/>
      <c r="M83" s="99"/>
      <c r="O83" s="45"/>
      <c r="P83" s="4"/>
      <c r="R83" s="45"/>
      <c r="S83" s="4"/>
      <c r="T83" s="4"/>
      <c r="U83" s="45"/>
      <c r="V83" s="32"/>
      <c r="W83" s="76"/>
      <c r="X83" s="45"/>
      <c r="Y83" s="12"/>
    </row>
    <row r="84" spans="1:25" ht="15.75" customHeight="1">
      <c r="A84" s="51">
        <v>5402</v>
      </c>
      <c r="B84" s="8" t="s">
        <v>87</v>
      </c>
      <c r="C84" s="7"/>
      <c r="D84" s="46"/>
      <c r="F84" s="92">
        <v>0</v>
      </c>
      <c r="G84" s="23">
        <f>ROUND(+$D84*F84,0)</f>
        <v>0</v>
      </c>
      <c r="H84" s="5"/>
      <c r="I84" s="22">
        <v>0</v>
      </c>
      <c r="J84" s="23">
        <f>ROUND(+$D84*I84,0)</f>
        <v>0</v>
      </c>
      <c r="K84" s="5"/>
      <c r="L84" s="22">
        <v>0</v>
      </c>
      <c r="M84" s="93">
        <f>ROUND(+$D84*L84,0)</f>
        <v>0</v>
      </c>
      <c r="N84" s="5"/>
      <c r="O84" s="22">
        <v>0</v>
      </c>
      <c r="P84" s="23">
        <f>ROUND(+$D84*O84,0)</f>
        <v>0</v>
      </c>
      <c r="Q84" s="5"/>
      <c r="R84" s="22">
        <v>0</v>
      </c>
      <c r="S84" s="23">
        <f>ROUND(+$D84*R84,0)</f>
        <v>0</v>
      </c>
      <c r="T84" s="23"/>
      <c r="U84" s="22">
        <f>F84+I84+L84+O84+R84</f>
        <v>0</v>
      </c>
      <c r="V84" s="24">
        <f>+G84+J84+M84+P84+S84</f>
        <v>0</v>
      </c>
      <c r="W84" s="76"/>
      <c r="X84" s="22" t="e">
        <f>Y84/V84</f>
        <v>#DIV/0!</v>
      </c>
      <c r="Y84" s="24">
        <v>0</v>
      </c>
    </row>
    <row r="85" spans="1:24" ht="15.75" customHeight="1">
      <c r="A85" s="51"/>
      <c r="B85" s="59" t="s">
        <v>85</v>
      </c>
      <c r="D85" s="47"/>
      <c r="F85" s="114"/>
      <c r="G85" s="4"/>
      <c r="H85" s="5"/>
      <c r="I85" s="115"/>
      <c r="J85" s="4"/>
      <c r="K85" s="5"/>
      <c r="L85" s="115"/>
      <c r="M85" s="99"/>
      <c r="O85" s="45"/>
      <c r="P85" s="4"/>
      <c r="R85" s="45"/>
      <c r="S85" s="4"/>
      <c r="T85" s="4"/>
      <c r="U85" s="45"/>
      <c r="V85" s="32"/>
      <c r="W85" s="76"/>
      <c r="X85" s="45"/>
    </row>
    <row r="86" spans="1:25" ht="15.75" customHeight="1">
      <c r="A86" s="51">
        <v>5404</v>
      </c>
      <c r="B86" s="8" t="s">
        <v>49</v>
      </c>
      <c r="C86" s="7"/>
      <c r="D86" s="46"/>
      <c r="F86" s="92">
        <v>0</v>
      </c>
      <c r="G86" s="23">
        <f>ROUND(+$D86*F86,0)</f>
        <v>0</v>
      </c>
      <c r="H86" s="5"/>
      <c r="I86" s="22">
        <v>0</v>
      </c>
      <c r="J86" s="23">
        <f>ROUND(+$D86*I86,0)</f>
        <v>0</v>
      </c>
      <c r="K86" s="5"/>
      <c r="L86" s="22">
        <v>0</v>
      </c>
      <c r="M86" s="93">
        <f>ROUND(+$D86*L86,0)</f>
        <v>0</v>
      </c>
      <c r="N86" s="5"/>
      <c r="O86" s="22">
        <v>0</v>
      </c>
      <c r="P86" s="23">
        <f>ROUND(+$D86*O86,0)</f>
        <v>0</v>
      </c>
      <c r="Q86" s="5"/>
      <c r="R86" s="22">
        <v>0</v>
      </c>
      <c r="S86" s="23">
        <f>ROUND(+$D86*R86,0)</f>
        <v>0</v>
      </c>
      <c r="T86" s="23"/>
      <c r="U86" s="22">
        <f>F86+I86+L86+O86+R86</f>
        <v>0</v>
      </c>
      <c r="V86" s="24">
        <f>+G86+J86+M86+P86+S86</f>
        <v>0</v>
      </c>
      <c r="W86" s="76"/>
      <c r="X86" s="22" t="e">
        <f>Y86/V86</f>
        <v>#DIV/0!</v>
      </c>
      <c r="Y86" s="24">
        <v>0</v>
      </c>
    </row>
    <row r="87" spans="1:25" s="12" customFormat="1" ht="15.75" customHeight="1">
      <c r="A87" s="51"/>
      <c r="B87" s="62" t="s">
        <v>50</v>
      </c>
      <c r="C87" s="63"/>
      <c r="D87" s="60"/>
      <c r="F87" s="117"/>
      <c r="G87" s="24">
        <f>ROUND(+$D87*F87,0)</f>
        <v>0</v>
      </c>
      <c r="H87" s="105"/>
      <c r="I87" s="64"/>
      <c r="J87" s="24">
        <f>ROUND(+$D87*I87,0)</f>
        <v>0</v>
      </c>
      <c r="K87" s="105"/>
      <c r="L87" s="64"/>
      <c r="M87" s="118">
        <f>ROUND(+$D87*L87,0)</f>
        <v>0</v>
      </c>
      <c r="O87" s="64"/>
      <c r="P87" s="24">
        <f>ROUND(+$D87*O87,0)</f>
        <v>0</v>
      </c>
      <c r="R87" s="64"/>
      <c r="S87" s="24">
        <f>ROUND(+$D87*R87,0)</f>
        <v>0</v>
      </c>
      <c r="T87" s="24"/>
      <c r="U87" s="64"/>
      <c r="V87" s="24">
        <f>+G87+J87+M87+P87+S87</f>
        <v>0</v>
      </c>
      <c r="W87" s="76"/>
      <c r="X87" s="64" t="e">
        <f>Y87/V87</f>
        <v>#DIV/0!</v>
      </c>
      <c r="Y87" s="24">
        <v>0</v>
      </c>
    </row>
    <row r="88" spans="1:25" ht="15.75" customHeight="1">
      <c r="A88" s="51">
        <v>5405</v>
      </c>
      <c r="B88" s="10" t="s">
        <v>88</v>
      </c>
      <c r="C88" s="10"/>
      <c r="D88" s="46"/>
      <c r="F88" s="92">
        <v>0</v>
      </c>
      <c r="G88" s="23">
        <f>ROUND(+$D88*F88,0)</f>
        <v>0</v>
      </c>
      <c r="H88" s="5"/>
      <c r="I88" s="22">
        <v>0</v>
      </c>
      <c r="J88" s="23">
        <f>ROUND(+$D88*I88,0)</f>
        <v>0</v>
      </c>
      <c r="K88" s="5"/>
      <c r="L88" s="22">
        <v>0</v>
      </c>
      <c r="M88" s="93">
        <f>ROUND(+$D88*L88,0)</f>
        <v>0</v>
      </c>
      <c r="N88" s="5"/>
      <c r="O88" s="22">
        <v>0</v>
      </c>
      <c r="P88" s="23">
        <f>ROUND(+$D88*O88,0)</f>
        <v>0</v>
      </c>
      <c r="Q88" s="5"/>
      <c r="R88" s="22">
        <v>0</v>
      </c>
      <c r="S88" s="23">
        <f>ROUND(+$D88*R88,0)</f>
        <v>0</v>
      </c>
      <c r="T88" s="23"/>
      <c r="U88" s="22">
        <f>F88+I88+L88+O88+R88</f>
        <v>0</v>
      </c>
      <c r="V88" s="24">
        <f>+G88+J88+M88+P88+S88</f>
        <v>0</v>
      </c>
      <c r="W88" s="76"/>
      <c r="X88" s="22" t="e">
        <f>Y88/V88</f>
        <v>#DIV/0!</v>
      </c>
      <c r="Y88" s="24">
        <v>0</v>
      </c>
    </row>
    <row r="89" spans="1:25" ht="15.75" customHeight="1">
      <c r="A89" s="51">
        <v>5406</v>
      </c>
      <c r="B89" s="68" t="s">
        <v>51</v>
      </c>
      <c r="C89" s="65"/>
      <c r="D89" s="66"/>
      <c r="F89" s="92">
        <v>0</v>
      </c>
      <c r="G89" s="23">
        <f>ROUND(+$D89*F89,0)</f>
        <v>0</v>
      </c>
      <c r="H89" s="5"/>
      <c r="I89" s="22">
        <v>0</v>
      </c>
      <c r="J89" s="23">
        <f>ROUND(+$D89*I89,0)</f>
        <v>0</v>
      </c>
      <c r="K89" s="5"/>
      <c r="L89" s="22">
        <v>0</v>
      </c>
      <c r="M89" s="93">
        <f>ROUND(+$D89*L89,0)</f>
        <v>0</v>
      </c>
      <c r="N89" s="5"/>
      <c r="O89" s="22">
        <v>0</v>
      </c>
      <c r="P89" s="23">
        <f>ROUND(+$D89*O89,0)</f>
        <v>0</v>
      </c>
      <c r="Q89" s="5"/>
      <c r="R89" s="22">
        <v>0</v>
      </c>
      <c r="S89" s="23">
        <f>ROUND(+$D89*R89,0)</f>
        <v>0</v>
      </c>
      <c r="T89" s="23"/>
      <c r="U89" s="22">
        <f>F89+I89+L89+O89+R89</f>
        <v>0</v>
      </c>
      <c r="V89" s="24">
        <f>+G89+J89+M89+P89+S89</f>
        <v>0</v>
      </c>
      <c r="W89" s="76"/>
      <c r="X89" s="22" t="e">
        <f>Y89/V89</f>
        <v>#DIV/0!</v>
      </c>
      <c r="Y89" s="24">
        <v>0</v>
      </c>
    </row>
    <row r="90" spans="1:24" ht="15.75" customHeight="1">
      <c r="A90" s="51"/>
      <c r="B90" s="58" t="s">
        <v>22</v>
      </c>
      <c r="C90" s="1" t="s">
        <v>18</v>
      </c>
      <c r="D90" s="47"/>
      <c r="F90" s="114"/>
      <c r="G90" s="4"/>
      <c r="H90" s="5"/>
      <c r="I90" s="115"/>
      <c r="J90" s="4"/>
      <c r="K90" s="5"/>
      <c r="L90" s="115"/>
      <c r="M90" s="99"/>
      <c r="O90" s="45"/>
      <c r="P90" s="4"/>
      <c r="R90" s="45"/>
      <c r="S90" s="4"/>
      <c r="T90" s="4"/>
      <c r="U90" s="45"/>
      <c r="V90" s="32"/>
      <c r="W90" s="76"/>
      <c r="X90" s="45"/>
    </row>
    <row r="91" spans="1:25" ht="15.75" customHeight="1">
      <c r="A91" s="51">
        <v>5224</v>
      </c>
      <c r="B91" s="8" t="s">
        <v>78</v>
      </c>
      <c r="C91" s="7"/>
      <c r="D91" s="46"/>
      <c r="F91" s="92">
        <v>0</v>
      </c>
      <c r="G91" s="23">
        <f aca="true" t="shared" si="35" ref="G91:G99">ROUND(+$D91*F91,0)</f>
        <v>0</v>
      </c>
      <c r="H91" s="5"/>
      <c r="I91" s="22">
        <v>0</v>
      </c>
      <c r="J91" s="23">
        <f aca="true" t="shared" si="36" ref="J91:J99">ROUND(+$D91*I91,0)</f>
        <v>0</v>
      </c>
      <c r="K91" s="5"/>
      <c r="L91" s="22">
        <v>0</v>
      </c>
      <c r="M91" s="93">
        <f aca="true" t="shared" si="37" ref="M91:M99">ROUND(+$D91*L91,0)</f>
        <v>0</v>
      </c>
      <c r="N91" s="5"/>
      <c r="O91" s="22">
        <v>0</v>
      </c>
      <c r="P91" s="23">
        <f aca="true" t="shared" si="38" ref="P91:P99">ROUND(+$D91*O91,0)</f>
        <v>0</v>
      </c>
      <c r="Q91" s="5"/>
      <c r="R91" s="22">
        <v>0</v>
      </c>
      <c r="S91" s="23">
        <f aca="true" t="shared" si="39" ref="S91:S99">ROUND(+$D91*R91,0)</f>
        <v>0</v>
      </c>
      <c r="T91" s="23"/>
      <c r="U91" s="22">
        <f aca="true" t="shared" si="40" ref="U91:U99">F91+I91+L91+O91+R91</f>
        <v>0</v>
      </c>
      <c r="V91" s="24">
        <f aca="true" t="shared" si="41" ref="V91:V99">+G91+J91+M91+P91+S91</f>
        <v>0</v>
      </c>
      <c r="W91" s="76"/>
      <c r="X91" s="22" t="e">
        <f aca="true" t="shared" si="42" ref="X91:X99">Y91/V91</f>
        <v>#DIV/0!</v>
      </c>
      <c r="Y91" s="24">
        <v>0</v>
      </c>
    </row>
    <row r="92" spans="1:25" ht="15.75" customHeight="1">
      <c r="A92" s="51">
        <v>5230</v>
      </c>
      <c r="B92" s="9" t="s">
        <v>76</v>
      </c>
      <c r="C92" s="7"/>
      <c r="D92" s="46"/>
      <c r="F92" s="92">
        <v>0</v>
      </c>
      <c r="G92" s="23">
        <f t="shared" si="35"/>
        <v>0</v>
      </c>
      <c r="H92" s="5"/>
      <c r="I92" s="22">
        <v>0</v>
      </c>
      <c r="J92" s="23">
        <f t="shared" si="36"/>
        <v>0</v>
      </c>
      <c r="K92" s="5"/>
      <c r="L92" s="22">
        <v>0</v>
      </c>
      <c r="M92" s="93">
        <f t="shared" si="37"/>
        <v>0</v>
      </c>
      <c r="N92" s="5"/>
      <c r="O92" s="22">
        <v>0</v>
      </c>
      <c r="P92" s="23">
        <f t="shared" si="38"/>
        <v>0</v>
      </c>
      <c r="Q92" s="5"/>
      <c r="R92" s="22">
        <v>0</v>
      </c>
      <c r="S92" s="23">
        <f t="shared" si="39"/>
        <v>0</v>
      </c>
      <c r="T92" s="23"/>
      <c r="U92" s="22">
        <f t="shared" si="40"/>
        <v>0</v>
      </c>
      <c r="V92" s="24">
        <f t="shared" si="41"/>
        <v>0</v>
      </c>
      <c r="W92" s="76"/>
      <c r="X92" s="22" t="e">
        <f t="shared" si="42"/>
        <v>#DIV/0!</v>
      </c>
      <c r="Y92" s="24">
        <v>0</v>
      </c>
    </row>
    <row r="93" spans="1:25" ht="15.75" customHeight="1">
      <c r="A93" s="51">
        <v>5231</v>
      </c>
      <c r="B93" s="8" t="s">
        <v>52</v>
      </c>
      <c r="C93" s="7"/>
      <c r="D93" s="46"/>
      <c r="F93" s="92">
        <v>0</v>
      </c>
      <c r="G93" s="23">
        <f t="shared" si="35"/>
        <v>0</v>
      </c>
      <c r="H93" s="5"/>
      <c r="I93" s="22">
        <v>0</v>
      </c>
      <c r="J93" s="23">
        <f t="shared" si="36"/>
        <v>0</v>
      </c>
      <c r="K93" s="5"/>
      <c r="L93" s="22">
        <v>0</v>
      </c>
      <c r="M93" s="93">
        <f t="shared" si="37"/>
        <v>0</v>
      </c>
      <c r="N93" s="5"/>
      <c r="O93" s="22">
        <v>0</v>
      </c>
      <c r="P93" s="23">
        <f t="shared" si="38"/>
        <v>0</v>
      </c>
      <c r="Q93" s="5"/>
      <c r="R93" s="22">
        <v>0</v>
      </c>
      <c r="S93" s="23">
        <f t="shared" si="39"/>
        <v>0</v>
      </c>
      <c r="T93" s="23"/>
      <c r="U93" s="22">
        <f t="shared" si="40"/>
        <v>0</v>
      </c>
      <c r="V93" s="24">
        <f t="shared" si="41"/>
        <v>0</v>
      </c>
      <c r="W93" s="76"/>
      <c r="X93" s="22" t="e">
        <f t="shared" si="42"/>
        <v>#DIV/0!</v>
      </c>
      <c r="Y93" s="24">
        <v>0</v>
      </c>
    </row>
    <row r="94" spans="1:25" ht="15.75" customHeight="1">
      <c r="A94" s="51">
        <v>5232</v>
      </c>
      <c r="B94" s="8" t="s">
        <v>53</v>
      </c>
      <c r="C94" s="7"/>
      <c r="D94" s="46"/>
      <c r="F94" s="92">
        <v>0</v>
      </c>
      <c r="G94" s="23">
        <f t="shared" si="35"/>
        <v>0</v>
      </c>
      <c r="H94" s="5"/>
      <c r="I94" s="22">
        <v>0</v>
      </c>
      <c r="J94" s="23">
        <f t="shared" si="36"/>
        <v>0</v>
      </c>
      <c r="K94" s="5"/>
      <c r="L94" s="22">
        <v>0</v>
      </c>
      <c r="M94" s="93">
        <f t="shared" si="37"/>
        <v>0</v>
      </c>
      <c r="N94" s="5"/>
      <c r="O94" s="22">
        <v>0</v>
      </c>
      <c r="P94" s="23">
        <f t="shared" si="38"/>
        <v>0</v>
      </c>
      <c r="Q94" s="5"/>
      <c r="R94" s="22">
        <v>0</v>
      </c>
      <c r="S94" s="23">
        <f t="shared" si="39"/>
        <v>0</v>
      </c>
      <c r="T94" s="23"/>
      <c r="U94" s="22">
        <f t="shared" si="40"/>
        <v>0</v>
      </c>
      <c r="V94" s="24">
        <f t="shared" si="41"/>
        <v>0</v>
      </c>
      <c r="W94" s="76"/>
      <c r="X94" s="22" t="e">
        <f t="shared" si="42"/>
        <v>#DIV/0!</v>
      </c>
      <c r="Y94" s="24">
        <v>0</v>
      </c>
    </row>
    <row r="95" spans="1:25" ht="15.75" customHeight="1">
      <c r="A95" s="51">
        <v>5233</v>
      </c>
      <c r="B95" s="8" t="s">
        <v>54</v>
      </c>
      <c r="C95" s="7"/>
      <c r="D95" s="46"/>
      <c r="F95" s="92">
        <v>0</v>
      </c>
      <c r="G95" s="23">
        <f t="shared" si="35"/>
        <v>0</v>
      </c>
      <c r="H95" s="5"/>
      <c r="I95" s="22">
        <v>0</v>
      </c>
      <c r="J95" s="23">
        <f t="shared" si="36"/>
        <v>0</v>
      </c>
      <c r="K95" s="5"/>
      <c r="L95" s="22">
        <v>0</v>
      </c>
      <c r="M95" s="93">
        <f t="shared" si="37"/>
        <v>0</v>
      </c>
      <c r="N95" s="5"/>
      <c r="O95" s="22">
        <v>0</v>
      </c>
      <c r="P95" s="23">
        <f t="shared" si="38"/>
        <v>0</v>
      </c>
      <c r="Q95" s="5"/>
      <c r="R95" s="22">
        <v>0</v>
      </c>
      <c r="S95" s="23">
        <f t="shared" si="39"/>
        <v>0</v>
      </c>
      <c r="T95" s="23"/>
      <c r="U95" s="22">
        <f t="shared" si="40"/>
        <v>0</v>
      </c>
      <c r="V95" s="24">
        <f t="shared" si="41"/>
        <v>0</v>
      </c>
      <c r="W95" s="76"/>
      <c r="X95" s="22" t="e">
        <f t="shared" si="42"/>
        <v>#DIV/0!</v>
      </c>
      <c r="Y95" s="24">
        <v>0</v>
      </c>
    </row>
    <row r="96" spans="1:25" ht="15.75" customHeight="1">
      <c r="A96" s="51">
        <v>5244</v>
      </c>
      <c r="B96" s="8" t="s">
        <v>55</v>
      </c>
      <c r="C96" s="7"/>
      <c r="D96" s="46"/>
      <c r="F96" s="92">
        <v>0</v>
      </c>
      <c r="G96" s="23">
        <f t="shared" si="35"/>
        <v>0</v>
      </c>
      <c r="H96" s="5"/>
      <c r="I96" s="22">
        <v>0</v>
      </c>
      <c r="J96" s="23">
        <f t="shared" si="36"/>
        <v>0</v>
      </c>
      <c r="K96" s="5"/>
      <c r="L96" s="22">
        <v>0</v>
      </c>
      <c r="M96" s="93">
        <f t="shared" si="37"/>
        <v>0</v>
      </c>
      <c r="N96" s="5"/>
      <c r="O96" s="22">
        <v>0</v>
      </c>
      <c r="P96" s="23">
        <f t="shared" si="38"/>
        <v>0</v>
      </c>
      <c r="Q96" s="5"/>
      <c r="R96" s="22">
        <v>0</v>
      </c>
      <c r="S96" s="23">
        <f t="shared" si="39"/>
        <v>0</v>
      </c>
      <c r="T96" s="23"/>
      <c r="U96" s="22">
        <f t="shared" si="40"/>
        <v>0</v>
      </c>
      <c r="V96" s="24">
        <f t="shared" si="41"/>
        <v>0</v>
      </c>
      <c r="W96" s="76"/>
      <c r="X96" s="22" t="e">
        <f t="shared" si="42"/>
        <v>#DIV/0!</v>
      </c>
      <c r="Y96" s="24">
        <v>0</v>
      </c>
    </row>
    <row r="97" spans="1:25" ht="15.75" customHeight="1">
      <c r="A97" s="51">
        <v>5245</v>
      </c>
      <c r="B97" s="8" t="s">
        <v>56</v>
      </c>
      <c r="C97" s="7"/>
      <c r="D97" s="46"/>
      <c r="F97" s="92">
        <v>0</v>
      </c>
      <c r="G97" s="23">
        <f t="shared" si="35"/>
        <v>0</v>
      </c>
      <c r="H97" s="5"/>
      <c r="I97" s="22">
        <v>0</v>
      </c>
      <c r="J97" s="23">
        <f t="shared" si="36"/>
        <v>0</v>
      </c>
      <c r="K97" s="5"/>
      <c r="L97" s="22">
        <v>0</v>
      </c>
      <c r="M97" s="93">
        <f t="shared" si="37"/>
        <v>0</v>
      </c>
      <c r="N97" s="5"/>
      <c r="O97" s="22">
        <v>0</v>
      </c>
      <c r="P97" s="23">
        <f t="shared" si="38"/>
        <v>0</v>
      </c>
      <c r="Q97" s="5"/>
      <c r="R97" s="22">
        <v>0</v>
      </c>
      <c r="S97" s="23">
        <f t="shared" si="39"/>
        <v>0</v>
      </c>
      <c r="T97" s="23"/>
      <c r="U97" s="22">
        <f t="shared" si="40"/>
        <v>0</v>
      </c>
      <c r="V97" s="24">
        <f t="shared" si="41"/>
        <v>0</v>
      </c>
      <c r="W97" s="76"/>
      <c r="X97" s="22" t="e">
        <f t="shared" si="42"/>
        <v>#DIV/0!</v>
      </c>
      <c r="Y97" s="24">
        <v>0</v>
      </c>
    </row>
    <row r="98" spans="1:25" ht="15.75" customHeight="1">
      <c r="A98" s="51">
        <v>5247</v>
      </c>
      <c r="B98" s="8" t="s">
        <v>57</v>
      </c>
      <c r="C98" s="7"/>
      <c r="D98" s="46"/>
      <c r="F98" s="92">
        <v>0</v>
      </c>
      <c r="G98" s="23">
        <f t="shared" si="35"/>
        <v>0</v>
      </c>
      <c r="H98" s="5"/>
      <c r="I98" s="22">
        <v>0</v>
      </c>
      <c r="J98" s="23">
        <f t="shared" si="36"/>
        <v>0</v>
      </c>
      <c r="K98" s="5"/>
      <c r="L98" s="22">
        <v>0</v>
      </c>
      <c r="M98" s="93">
        <f t="shared" si="37"/>
        <v>0</v>
      </c>
      <c r="N98" s="5"/>
      <c r="O98" s="22">
        <v>0</v>
      </c>
      <c r="P98" s="23">
        <f t="shared" si="38"/>
        <v>0</v>
      </c>
      <c r="Q98" s="5"/>
      <c r="R98" s="22">
        <v>0</v>
      </c>
      <c r="S98" s="23">
        <f t="shared" si="39"/>
        <v>0</v>
      </c>
      <c r="T98" s="23"/>
      <c r="U98" s="22">
        <f t="shared" si="40"/>
        <v>0</v>
      </c>
      <c r="V98" s="24">
        <f t="shared" si="41"/>
        <v>0</v>
      </c>
      <c r="W98" s="76"/>
      <c r="X98" s="22" t="e">
        <f t="shared" si="42"/>
        <v>#DIV/0!</v>
      </c>
      <c r="Y98" s="24">
        <v>0</v>
      </c>
    </row>
    <row r="99" spans="1:25" ht="15.75" customHeight="1">
      <c r="A99" s="51"/>
      <c r="B99" s="69"/>
      <c r="C99" s="7"/>
      <c r="D99" s="46"/>
      <c r="F99" s="92">
        <v>0</v>
      </c>
      <c r="G99" s="23">
        <f t="shared" si="35"/>
        <v>0</v>
      </c>
      <c r="H99" s="5"/>
      <c r="I99" s="22">
        <v>0</v>
      </c>
      <c r="J99" s="23">
        <f t="shared" si="36"/>
        <v>0</v>
      </c>
      <c r="K99" s="5"/>
      <c r="L99" s="22">
        <v>0</v>
      </c>
      <c r="M99" s="93">
        <f t="shared" si="37"/>
        <v>0</v>
      </c>
      <c r="N99" s="5"/>
      <c r="O99" s="22">
        <v>0</v>
      </c>
      <c r="P99" s="23">
        <f t="shared" si="38"/>
        <v>0</v>
      </c>
      <c r="Q99" s="5"/>
      <c r="R99" s="22">
        <v>0</v>
      </c>
      <c r="S99" s="23">
        <f t="shared" si="39"/>
        <v>0</v>
      </c>
      <c r="T99" s="23"/>
      <c r="U99" s="22">
        <f t="shared" si="40"/>
        <v>0</v>
      </c>
      <c r="V99" s="24">
        <f t="shared" si="41"/>
        <v>0</v>
      </c>
      <c r="W99" s="76"/>
      <c r="X99" s="22" t="e">
        <f t="shared" si="42"/>
        <v>#DIV/0!</v>
      </c>
      <c r="Y99" s="24">
        <v>0</v>
      </c>
    </row>
    <row r="100" spans="1:25" s="5" customFormat="1" ht="15.75" customHeight="1">
      <c r="A100" s="51"/>
      <c r="B100" s="56" t="s">
        <v>58</v>
      </c>
      <c r="C100" s="26"/>
      <c r="E100" s="26"/>
      <c r="F100" s="119"/>
      <c r="G100" s="28">
        <f>SUM(G44:G99)</f>
        <v>0</v>
      </c>
      <c r="H100" s="28">
        <f aca="true" t="shared" si="43" ref="H100:M100">SUM(H44:H99)</f>
        <v>0</v>
      </c>
      <c r="I100" s="28"/>
      <c r="J100" s="28">
        <f t="shared" si="43"/>
        <v>0</v>
      </c>
      <c r="K100" s="28">
        <f t="shared" si="43"/>
        <v>0</v>
      </c>
      <c r="L100" s="28"/>
      <c r="M100" s="28">
        <f t="shared" si="43"/>
        <v>0</v>
      </c>
      <c r="N100" s="26"/>
      <c r="O100" s="48"/>
      <c r="P100" s="28">
        <f>SUM(P44:P99)</f>
        <v>0</v>
      </c>
      <c r="Q100" s="28">
        <f>SUM(Q44:Q99)</f>
        <v>0</v>
      </c>
      <c r="R100" s="28"/>
      <c r="S100" s="28">
        <f>SUM(S44:S99)</f>
        <v>0</v>
      </c>
      <c r="T100" s="28"/>
      <c r="U100" s="48"/>
      <c r="V100" s="29">
        <f>SUM(V44:V99)</f>
        <v>0</v>
      </c>
      <c r="W100" s="79"/>
      <c r="X100" s="48" t="e">
        <f>Y100/V100</f>
        <v>#DIV/0!</v>
      </c>
      <c r="Y100" s="28">
        <f>SUM(Y44:Y99)</f>
        <v>0</v>
      </c>
    </row>
    <row r="101" spans="1:24" ht="15.75" customHeight="1">
      <c r="A101" s="51"/>
      <c r="F101" s="114"/>
      <c r="G101" s="5"/>
      <c r="H101" s="5"/>
      <c r="I101" s="115"/>
      <c r="J101" s="5"/>
      <c r="K101" s="5"/>
      <c r="L101" s="115"/>
      <c r="M101" s="91"/>
      <c r="O101" s="45"/>
      <c r="R101" s="45"/>
      <c r="S101" s="122"/>
      <c r="U101" s="45"/>
      <c r="W101" s="76"/>
      <c r="X101" s="45"/>
    </row>
    <row r="102" spans="1:25" s="2" customFormat="1" ht="15.75" customHeight="1">
      <c r="A102" s="51"/>
      <c r="B102" s="55" t="s">
        <v>33</v>
      </c>
      <c r="C102" s="49"/>
      <c r="D102" s="49"/>
      <c r="E102" s="49"/>
      <c r="F102" s="120" t="e">
        <f>+G102/V102</f>
        <v>#DIV/0!</v>
      </c>
      <c r="G102" s="50">
        <f>G100+G39+G27+G23</f>
        <v>0</v>
      </c>
      <c r="H102" s="49"/>
      <c r="I102" s="83" t="e">
        <f>+J102/V102</f>
        <v>#DIV/0!</v>
      </c>
      <c r="J102" s="50">
        <f>J100+J39+J27+J23</f>
        <v>0</v>
      </c>
      <c r="K102" s="49"/>
      <c r="L102" s="83" t="e">
        <f>+M102/V102</f>
        <v>#DIV/0!</v>
      </c>
      <c r="M102" s="121">
        <f>M100+M39+M27+M23</f>
        <v>0</v>
      </c>
      <c r="N102" s="49"/>
      <c r="O102" s="83" t="e">
        <f>+P102/V102</f>
        <v>#DIV/0!</v>
      </c>
      <c r="P102" s="50">
        <f>P100+P39+P27+P23</f>
        <v>0</v>
      </c>
      <c r="Q102" s="49"/>
      <c r="R102" s="83" t="e">
        <f>+S102/V102</f>
        <v>#DIV/0!</v>
      </c>
      <c r="S102" s="50">
        <f>S100+S39+S27+S23</f>
        <v>0</v>
      </c>
      <c r="T102" s="50"/>
      <c r="U102" s="83" t="e">
        <f>+R102+O102+L102+I102+F102</f>
        <v>#DIV/0!</v>
      </c>
      <c r="V102" s="50">
        <f>V100+V39+V27+V23</f>
        <v>0</v>
      </c>
      <c r="W102" s="80"/>
      <c r="X102" s="83" t="e">
        <f>Y102/V102</f>
        <v>#DIV/0!</v>
      </c>
      <c r="Y102" s="28">
        <f>+Y100+Y39+Y23+Y27</f>
        <v>0</v>
      </c>
    </row>
    <row r="103" spans="1:25" ht="29.25" customHeight="1" thickBot="1">
      <c r="A103" s="51"/>
      <c r="F103" s="131">
        <f>G102+J102+M102</f>
        <v>0</v>
      </c>
      <c r="G103" s="132"/>
      <c r="H103" s="132"/>
      <c r="I103" s="132"/>
      <c r="J103" s="132"/>
      <c r="K103" s="132"/>
      <c r="L103" s="132"/>
      <c r="M103" s="133"/>
      <c r="U103" s="1"/>
      <c r="W103" s="12"/>
      <c r="Y103" s="28"/>
    </row>
    <row r="104" spans="1:25" s="2" customFormat="1" ht="29.25" customHeight="1">
      <c r="A104" s="51"/>
      <c r="B104" s="1" t="s">
        <v>81</v>
      </c>
      <c r="U104" s="51"/>
      <c r="V104" s="51"/>
      <c r="W104" s="12"/>
      <c r="X104" s="1"/>
      <c r="Y104" s="1"/>
    </row>
    <row r="105" spans="1:23" ht="15.75" customHeight="1">
      <c r="A105" s="51"/>
      <c r="B105" s="1" t="s">
        <v>89</v>
      </c>
      <c r="W105" s="12"/>
    </row>
    <row r="106" spans="1:25" s="12" customFormat="1" ht="15" customHeight="1">
      <c r="A106" s="51"/>
      <c r="X106" s="1"/>
      <c r="Y106" s="1"/>
    </row>
    <row r="107" ht="15" customHeight="1">
      <c r="W107" s="12"/>
    </row>
    <row r="108" ht="15" customHeight="1">
      <c r="W108" s="12"/>
    </row>
    <row r="109" ht="15" customHeight="1">
      <c r="W109" s="12"/>
    </row>
    <row r="110" ht="15" customHeight="1">
      <c r="W110" s="12"/>
    </row>
    <row r="111" ht="15" customHeight="1">
      <c r="W111" s="12"/>
    </row>
    <row r="112" ht="15" customHeight="1">
      <c r="W112" s="12"/>
    </row>
    <row r="113" ht="15" customHeight="1">
      <c r="W113" s="12"/>
    </row>
    <row r="114" ht="15" customHeight="1">
      <c r="W114" s="12"/>
    </row>
    <row r="115" ht="15" customHeight="1">
      <c r="W115" s="12"/>
    </row>
    <row r="116" ht="15" customHeight="1">
      <c r="W116" s="12"/>
    </row>
    <row r="117" ht="15" customHeight="1">
      <c r="W117" s="12"/>
    </row>
    <row r="118" ht="15" customHeight="1">
      <c r="W118" s="12"/>
    </row>
    <row r="119" ht="15" customHeight="1">
      <c r="W119" s="12"/>
    </row>
    <row r="120" ht="15" customHeight="1">
      <c r="W120" s="12"/>
    </row>
    <row r="121" ht="15" customHeight="1">
      <c r="W121" s="12"/>
    </row>
    <row r="122" ht="15" customHeight="1">
      <c r="W122" s="12"/>
    </row>
    <row r="123" ht="15" customHeight="1">
      <c r="W123" s="12"/>
    </row>
    <row r="124" ht="15" customHeight="1">
      <c r="W124" s="12"/>
    </row>
    <row r="125" ht="15" customHeight="1">
      <c r="W125" s="12"/>
    </row>
    <row r="126" ht="15" customHeight="1">
      <c r="W126" s="12"/>
    </row>
    <row r="127" ht="15" customHeight="1">
      <c r="W127" s="12"/>
    </row>
    <row r="128" ht="15" customHeight="1">
      <c r="W128" s="12"/>
    </row>
    <row r="129" ht="15" customHeight="1">
      <c r="W129" s="12"/>
    </row>
    <row r="130" ht="15" customHeight="1">
      <c r="W130" s="12"/>
    </row>
    <row r="131" ht="15" customHeight="1">
      <c r="W131" s="12"/>
    </row>
    <row r="132" ht="15" customHeight="1">
      <c r="W132" s="12"/>
    </row>
    <row r="133" ht="15" customHeight="1">
      <c r="W133" s="12"/>
    </row>
    <row r="134" ht="15" customHeight="1">
      <c r="W134" s="12"/>
    </row>
    <row r="135" ht="15" customHeight="1">
      <c r="W135" s="12"/>
    </row>
    <row r="136" ht="15" customHeight="1">
      <c r="W136" s="12"/>
    </row>
    <row r="137" ht="15" customHeight="1">
      <c r="W137" s="12"/>
    </row>
    <row r="138" ht="15" customHeight="1">
      <c r="W138" s="12"/>
    </row>
    <row r="139" ht="15" customHeight="1">
      <c r="W139" s="12"/>
    </row>
    <row r="140" ht="15" customHeight="1">
      <c r="W140" s="12"/>
    </row>
    <row r="141" ht="15" customHeight="1">
      <c r="W141" s="12"/>
    </row>
    <row r="142" ht="15" customHeight="1">
      <c r="W142" s="12"/>
    </row>
    <row r="143" ht="15" customHeight="1">
      <c r="W143" s="12"/>
    </row>
    <row r="144" ht="15" customHeight="1">
      <c r="W144" s="12"/>
    </row>
    <row r="145" ht="15" customHeight="1">
      <c r="W145" s="12"/>
    </row>
    <row r="146" ht="15" customHeight="1">
      <c r="W146" s="12"/>
    </row>
    <row r="147" ht="15" customHeight="1">
      <c r="W147" s="12"/>
    </row>
    <row r="148" ht="15" customHeight="1">
      <c r="W148" s="12"/>
    </row>
    <row r="149" ht="15" customHeight="1">
      <c r="W149" s="12"/>
    </row>
    <row r="150" ht="15" customHeight="1">
      <c r="W150" s="12"/>
    </row>
    <row r="151" ht="15" customHeight="1">
      <c r="W151" s="12"/>
    </row>
  </sheetData>
  <mergeCells count="12">
    <mergeCell ref="F103:M103"/>
    <mergeCell ref="C3:J3"/>
    <mergeCell ref="C4:J4"/>
    <mergeCell ref="C5:D5"/>
    <mergeCell ref="F8:G8"/>
    <mergeCell ref="I8:J8"/>
    <mergeCell ref="F7:S7"/>
    <mergeCell ref="L8:M8"/>
    <mergeCell ref="O8:P8"/>
    <mergeCell ref="R8:S8"/>
    <mergeCell ref="X7:Y8"/>
    <mergeCell ref="U8:V8"/>
  </mergeCells>
  <printOptions horizontalCentered="1"/>
  <pageMargins left="0.49" right="0.37" top="0.82" bottom="0.48" header="0.5" footer="0.27"/>
  <pageSetup fitToHeight="0" horizontalDpi="600" verticalDpi="600" orientation="landscape" paperSize="5" scale="56" r:id="rId1"/>
  <headerFooter alignWithMargins="0">
    <oddHeader>&amp;RAttachment H - Admin Budget</oddHeader>
    <oddFooter>&amp;CBudget: Projected Administrative Cost &amp;P of &amp;N</oddFooter>
  </headerFooter>
  <rowBreaks count="2" manualBreakCount="2">
    <brk id="40" max="24" man="1"/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 request operating budget</dc:title>
  <dc:subject/>
  <dc:creator>Tony</dc:creator>
  <cp:keywords/>
  <dc:description/>
  <cp:lastModifiedBy>SFW</cp:lastModifiedBy>
  <cp:lastPrinted>2009-07-15T20:19:57Z</cp:lastPrinted>
  <dcterms:created xsi:type="dcterms:W3CDTF">1999-09-01T14:04:38Z</dcterms:created>
  <dcterms:modified xsi:type="dcterms:W3CDTF">2009-07-15T20:22:45Z</dcterms:modified>
  <cp:category/>
  <cp:version/>
  <cp:contentType/>
  <cp:contentStatus/>
</cp:coreProperties>
</file>