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5550" activeTab="0"/>
  </bookViews>
  <sheets>
    <sheet name="Budget Format -Adm Cost (RET) " sheetId="1" r:id="rId1"/>
  </sheets>
  <definedNames>
    <definedName name="_xlnm.Print_Area" localSheetId="0">'Budget Format -Adm Cost (RET) '!$A$1:$Y$110</definedName>
    <definedName name="_xlnm.Print_Titles" localSheetId="0">'Budget Format -Adm Cost (RET) '!$1:$9</definedName>
  </definedNames>
  <calcPr fullCalcOnLoad="1"/>
</workbook>
</file>

<file path=xl/sharedStrings.xml><?xml version="1.0" encoding="utf-8"?>
<sst xmlns="http://schemas.openxmlformats.org/spreadsheetml/2006/main" count="116" uniqueCount="97">
  <si>
    <t>NAME OF FUNDING SOURCE:</t>
  </si>
  <si>
    <t>TOTAL</t>
  </si>
  <si>
    <t>Period:</t>
  </si>
  <si>
    <t>Position</t>
  </si>
  <si>
    <t>Annual Salary</t>
  </si>
  <si>
    <t>Fringe Benefits:</t>
  </si>
  <si>
    <t>Fica/Mica</t>
  </si>
  <si>
    <t>Rate:</t>
  </si>
  <si>
    <t>Workman's Comp</t>
  </si>
  <si>
    <t>Unemployment</t>
  </si>
  <si>
    <t>Life Ins.</t>
  </si>
  <si>
    <t>Retirement</t>
  </si>
  <si>
    <t>%</t>
  </si>
  <si>
    <t>Amount</t>
  </si>
  <si>
    <t>TOTAL FTE/Salaries</t>
  </si>
  <si>
    <t>months</t>
  </si>
  <si>
    <t>,</t>
  </si>
  <si>
    <t>Monthly Cost per staff:</t>
  </si>
  <si>
    <t>Specify &amp; provide rationale &amp; calculations</t>
  </si>
  <si>
    <t>Provide rationale &amp; calculations</t>
  </si>
  <si>
    <t>TOTAL Fringe Benefits</t>
  </si>
  <si>
    <t>Operating Expenses:</t>
  </si>
  <si>
    <t>Other:</t>
  </si>
  <si>
    <t>Space</t>
  </si>
  <si>
    <t>Electricity</t>
  </si>
  <si>
    <t>Telephone</t>
  </si>
  <si>
    <t>Water &amp; Sewer</t>
  </si>
  <si>
    <t>Supplies</t>
  </si>
  <si>
    <t>Equipment</t>
  </si>
  <si>
    <t>Insurance</t>
  </si>
  <si>
    <t>Travel</t>
  </si>
  <si>
    <t>Annual Cost</t>
  </si>
  <si>
    <t>BUDGET:  PROJECTED ADMINISTRATIVE COST</t>
  </si>
  <si>
    <t>TOTAL PROJECTED ADMINISTRATIVE COST</t>
  </si>
  <si>
    <t>GL #'s</t>
  </si>
  <si>
    <t>Executive Fringes</t>
  </si>
  <si>
    <t>Security</t>
  </si>
  <si>
    <t>Internet Service</t>
  </si>
  <si>
    <t>Common Area Maintenance</t>
  </si>
  <si>
    <t>Alarm Service</t>
  </si>
  <si>
    <t>Garbage Disposal</t>
  </si>
  <si>
    <t>Pest Control</t>
  </si>
  <si>
    <t>Office &amp; Computer Supplies including reproduction</t>
  </si>
  <si>
    <t>Printing (outside)</t>
  </si>
  <si>
    <t>Postage</t>
  </si>
  <si>
    <r>
      <t>Professional Services</t>
    </r>
    <r>
      <rPr>
        <b/>
        <sz val="12"/>
        <rFont val="Tahoma"/>
        <family val="2"/>
      </rPr>
      <t xml:space="preserve"> (list each)</t>
    </r>
  </si>
  <si>
    <t>Payroll Fees</t>
  </si>
  <si>
    <t>Bank Service Charges</t>
  </si>
  <si>
    <t>Consulting Fees</t>
  </si>
  <si>
    <t>Non Capital Equipment (not including software and hardware)</t>
  </si>
  <si>
    <t>Software and Hardware</t>
  </si>
  <si>
    <t>Non-Capital Software and hardware</t>
  </si>
  <si>
    <t>Advertising</t>
  </si>
  <si>
    <t>License and Permit</t>
  </si>
  <si>
    <t>Membership Dues and Subscriptions</t>
  </si>
  <si>
    <t>Registration Fees</t>
  </si>
  <si>
    <t>Staff Training and Credentials</t>
  </si>
  <si>
    <t>Meetings and Conferences</t>
  </si>
  <si>
    <t>TOTAL Administrative Expenses</t>
  </si>
  <si>
    <t>Audit</t>
  </si>
  <si>
    <t>Agency Assigned Number:</t>
  </si>
  <si>
    <t>Cleaning Supplies</t>
  </si>
  <si>
    <t>Storage</t>
  </si>
  <si>
    <t>Building Lease / Rent</t>
  </si>
  <si>
    <t>Building Repair &amp; Maintenance</t>
  </si>
  <si>
    <t xml:space="preserve">Equipment Lease / Rent </t>
  </si>
  <si>
    <t>Equipment Repair &amp; Maintenance</t>
  </si>
  <si>
    <t>Auto Insurance</t>
  </si>
  <si>
    <t>Bonding Insurance</t>
  </si>
  <si>
    <t>Crime Insurance</t>
  </si>
  <si>
    <t>Flood Insurance</t>
  </si>
  <si>
    <t>General Liability Insurance</t>
  </si>
  <si>
    <t>Property Insurance</t>
  </si>
  <si>
    <t>Local Travel, including tolls &amp; parking</t>
  </si>
  <si>
    <t>Out-of-Town Travel</t>
  </si>
  <si>
    <t>Temporary Agency - Staff</t>
  </si>
  <si>
    <t>Background Check - Staff</t>
  </si>
  <si>
    <t>Other Professional  Services (Specify):</t>
  </si>
  <si>
    <t xml:space="preserve">Special Services (Specify): </t>
  </si>
  <si>
    <t>Project Name:</t>
  </si>
  <si>
    <t>Other (Specify)</t>
  </si>
  <si>
    <t>Administrative costs cannot exceed 10% of Contract award.</t>
  </si>
  <si>
    <t>No. of FTEs'</t>
  </si>
  <si>
    <t>Health Ins. (staff only)</t>
  </si>
  <si>
    <r>
      <t>Major/Capital Equipment</t>
    </r>
    <r>
      <rPr>
        <b/>
        <sz val="12"/>
        <rFont val="Tahoma"/>
        <family val="2"/>
      </rPr>
      <t xml:space="preserve"> (over $1000, list each)</t>
    </r>
  </si>
  <si>
    <r>
      <t>Minor Equipment</t>
    </r>
    <r>
      <rPr>
        <b/>
        <sz val="12"/>
        <rFont val="Tahoma"/>
        <family val="2"/>
      </rPr>
      <t xml:space="preserve"> (up to $1000, list each)</t>
    </r>
  </si>
  <si>
    <t>In-Kind  Facilities, Services &amp; Cash</t>
  </si>
  <si>
    <t>Capital Equipment (not including software and hardware)</t>
  </si>
  <si>
    <t>Capital Software and hardware</t>
  </si>
  <si>
    <t>RET Summer Youth</t>
  </si>
  <si>
    <r>
      <t xml:space="preserve">A </t>
    </r>
    <r>
      <rPr>
        <b/>
        <sz val="12"/>
        <rFont val="Tahoma"/>
        <family val="2"/>
      </rPr>
      <t>comprehensive narrative</t>
    </r>
    <r>
      <rPr>
        <sz val="12"/>
        <rFont val="Tahoma"/>
        <family val="2"/>
      </rPr>
      <t xml:space="preserve"> that includes explanation and calculation for all budgeted costs must be attached.</t>
    </r>
  </si>
  <si>
    <t>Other: SFW Funds</t>
  </si>
  <si>
    <t>Other: Non-SFW Funds</t>
  </si>
  <si>
    <t>FUNDING SOURCE: Example, Refugee, Other SFW Funds, Other Non-SFW Funds.</t>
  </si>
  <si>
    <t>RET Employment Services</t>
  </si>
  <si>
    <t>RET Career Laddering Services</t>
  </si>
  <si>
    <t>01/01/2010 to 09/30/2010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</si>
</sst>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  <numFmt numFmtId="166" formatCode="&quot;$&quot;#,##0.00;[Red]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0" fontId="6" fillId="2" borderId="4" xfId="0" applyNumberFormat="1" applyFont="1" applyFill="1" applyBorder="1" applyAlignment="1">
      <alignment horizontal="left"/>
    </xf>
    <xf numFmtId="10" fontId="6" fillId="0" borderId="0" xfId="0" applyNumberFormat="1" applyFont="1" applyAlignment="1">
      <alignment horizontal="left"/>
    </xf>
    <xf numFmtId="43" fontId="6" fillId="0" borderId="1" xfId="0" applyNumberFormat="1" applyFont="1" applyBorder="1" applyAlignment="1">
      <alignment/>
    </xf>
    <xf numFmtId="10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3" fontId="6" fillId="0" borderId="2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65" fontId="6" fillId="0" borderId="0" xfId="0" applyNumberFormat="1" applyFont="1" applyAlignment="1">
      <alignment/>
    </xf>
    <xf numFmtId="44" fontId="6" fillId="2" borderId="4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3" borderId="0" xfId="0" applyFont="1" applyFill="1" applyAlignment="1">
      <alignment/>
    </xf>
    <xf numFmtId="0" fontId="9" fillId="0" borderId="0" xfId="0" applyFont="1" applyAlignment="1">
      <alignment horizontal="left"/>
    </xf>
    <xf numFmtId="44" fontId="6" fillId="0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4" fontId="6" fillId="2" borderId="6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6" fillId="2" borderId="0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4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9" fontId="6" fillId="0" borderId="0" xfId="21" applyFont="1" applyBorder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43" fontId="4" fillId="5" borderId="5" xfId="0" applyNumberFormat="1" applyFont="1" applyFill="1" applyBorder="1" applyAlignment="1">
      <alignment/>
    </xf>
    <xf numFmtId="43" fontId="4" fillId="5" borderId="6" xfId="0" applyNumberFormat="1" applyFont="1" applyFill="1" applyBorder="1" applyAlignment="1">
      <alignment/>
    </xf>
    <xf numFmtId="164" fontId="6" fillId="2" borderId="0" xfId="0" applyNumberFormat="1" applyFont="1" applyFill="1" applyAlignment="1">
      <alignment horizontal="left"/>
    </xf>
    <xf numFmtId="0" fontId="6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9" fontId="6" fillId="2" borderId="11" xfId="0" applyNumberFormat="1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6" fillId="2" borderId="9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43" fontId="6" fillId="0" borderId="12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2" borderId="9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165" fontId="6" fillId="0" borderId="13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44" fontId="6" fillId="0" borderId="0" xfId="17" applyFont="1" applyAlignment="1">
      <alignment/>
    </xf>
    <xf numFmtId="0" fontId="4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156"/>
  <sheetViews>
    <sheetView showGridLines="0" tabSelected="1" view="pageBreakPreview" zoomScale="50" zoomScaleNormal="60" zoomScaleSheetLayoutView="50" workbookViewId="0" topLeftCell="A1">
      <selection activeCell="C5" sqref="C5:D5"/>
    </sheetView>
  </sheetViews>
  <sheetFormatPr defaultColWidth="9.140625" defaultRowHeight="15" customHeight="1"/>
  <cols>
    <col min="1" max="1" width="9.140625" style="1" customWidth="1"/>
    <col min="2" max="2" width="36.00390625" style="1" customWidth="1"/>
    <col min="3" max="3" width="22.421875" style="1" customWidth="1"/>
    <col min="4" max="4" width="19.421875" style="1" customWidth="1"/>
    <col min="5" max="5" width="1.7109375" style="1" customWidth="1"/>
    <col min="6" max="6" width="13.00390625" style="1" customWidth="1"/>
    <col min="7" max="7" width="16.421875" style="1" customWidth="1"/>
    <col min="8" max="8" width="2.421875" style="1" customWidth="1"/>
    <col min="9" max="9" width="13.7109375" style="1" customWidth="1"/>
    <col min="10" max="10" width="14.28125" style="1" customWidth="1"/>
    <col min="11" max="11" width="2.421875" style="1" customWidth="1"/>
    <col min="12" max="12" width="13.421875" style="1" customWidth="1"/>
    <col min="13" max="13" width="14.28125" style="1" customWidth="1"/>
    <col min="14" max="14" width="2.421875" style="1" customWidth="1"/>
    <col min="15" max="15" width="12.28125" style="1" customWidth="1"/>
    <col min="16" max="16" width="14.28125" style="1" customWidth="1"/>
    <col min="17" max="17" width="2.421875" style="1" customWidth="1"/>
    <col min="18" max="18" width="12.57421875" style="1" customWidth="1"/>
    <col min="19" max="19" width="16.28125" style="1" customWidth="1"/>
    <col min="20" max="20" width="3.28125" style="1" customWidth="1"/>
    <col min="21" max="21" width="12.8515625" style="12" customWidth="1"/>
    <col min="22" max="22" width="14.28125" style="12" customWidth="1"/>
    <col min="23" max="23" width="4.140625" style="1" customWidth="1"/>
    <col min="24" max="24" width="13.7109375" style="1" customWidth="1"/>
    <col min="25" max="25" width="15.8515625" style="1" customWidth="1"/>
    <col min="26" max="16384" width="9.140625" style="1" customWidth="1"/>
  </cols>
  <sheetData>
    <row r="1" spans="2:23" ht="15.75" customHeight="1">
      <c r="B1" s="2" t="s">
        <v>32</v>
      </c>
      <c r="C1" s="2"/>
      <c r="D1" s="2"/>
      <c r="E1" s="2"/>
      <c r="F1" s="2"/>
      <c r="I1" s="2"/>
      <c r="L1" s="2"/>
      <c r="O1" s="2"/>
      <c r="V1" s="13"/>
      <c r="W1" s="78"/>
    </row>
    <row r="2" spans="2:23" ht="15.75" customHeight="1">
      <c r="B2" s="2"/>
      <c r="C2" s="2"/>
      <c r="D2" s="2"/>
      <c r="E2" s="2"/>
      <c r="F2" s="2"/>
      <c r="I2" s="2"/>
      <c r="L2" s="2"/>
      <c r="O2" s="2"/>
      <c r="V2" s="13"/>
      <c r="W2" s="78"/>
    </row>
    <row r="3" spans="2:23" ht="15.75" customHeight="1">
      <c r="B3" s="69" t="s">
        <v>60</v>
      </c>
      <c r="C3" s="134"/>
      <c r="D3" s="135"/>
      <c r="E3" s="135"/>
      <c r="F3" s="135"/>
      <c r="G3" s="135"/>
      <c r="H3" s="135"/>
      <c r="I3" s="135"/>
      <c r="J3" s="135"/>
      <c r="L3" s="2"/>
      <c r="O3" s="2"/>
      <c r="W3" s="78"/>
    </row>
    <row r="4" spans="2:23" s="14" customFormat="1" ht="15.75" customHeight="1">
      <c r="B4" s="2" t="s">
        <v>79</v>
      </c>
      <c r="C4" s="134"/>
      <c r="D4" s="135"/>
      <c r="E4" s="135"/>
      <c r="F4" s="135"/>
      <c r="G4" s="135"/>
      <c r="H4" s="135"/>
      <c r="I4" s="135"/>
      <c r="J4" s="135"/>
      <c r="L4" s="51"/>
      <c r="O4" s="51"/>
      <c r="W4" s="79"/>
    </row>
    <row r="5" spans="2:23" s="3" customFormat="1" ht="15.75" customHeight="1">
      <c r="B5" s="2" t="s">
        <v>2</v>
      </c>
      <c r="C5" s="134" t="s">
        <v>96</v>
      </c>
      <c r="D5" s="134"/>
      <c r="E5" s="15" t="s">
        <v>16</v>
      </c>
      <c r="F5" s="72">
        <v>12</v>
      </c>
      <c r="G5" s="2" t="s">
        <v>15</v>
      </c>
      <c r="I5" s="15"/>
      <c r="L5" s="2"/>
      <c r="O5" s="2"/>
      <c r="U5" s="14"/>
      <c r="V5" s="14"/>
      <c r="W5" s="79"/>
    </row>
    <row r="6" spans="2:23" s="14" customFormat="1" ht="15.75" customHeight="1">
      <c r="B6" s="51"/>
      <c r="C6" s="52"/>
      <c r="D6" s="52"/>
      <c r="E6" s="57"/>
      <c r="F6" s="52"/>
      <c r="G6" s="57"/>
      <c r="I6" s="57"/>
      <c r="L6" s="51"/>
      <c r="O6" s="51"/>
      <c r="W6" s="79"/>
    </row>
    <row r="7" spans="2:25" ht="21.75" customHeight="1" thickBot="1">
      <c r="B7" s="2"/>
      <c r="C7" s="2"/>
      <c r="D7" s="2"/>
      <c r="E7" s="2"/>
      <c r="F7" s="139" t="s">
        <v>93</v>
      </c>
      <c r="G7" s="140"/>
      <c r="H7" s="140"/>
      <c r="I7" s="140"/>
      <c r="J7" s="140"/>
      <c r="K7" s="140"/>
      <c r="L7" s="140"/>
      <c r="M7" s="140"/>
      <c r="N7" s="141"/>
      <c r="O7" s="141"/>
      <c r="P7" s="141"/>
      <c r="Q7" s="141"/>
      <c r="R7" s="141"/>
      <c r="S7" s="142"/>
      <c r="T7" s="16"/>
      <c r="W7" s="78"/>
      <c r="X7" s="125" t="s">
        <v>86</v>
      </c>
      <c r="Y7" s="126"/>
    </row>
    <row r="8" spans="1:25" ht="42.75" customHeight="1">
      <c r="A8" s="2" t="s">
        <v>34</v>
      </c>
      <c r="B8" s="2" t="s">
        <v>0</v>
      </c>
      <c r="C8" s="2"/>
      <c r="D8" s="2"/>
      <c r="E8" s="2"/>
      <c r="F8" s="136" t="s">
        <v>94</v>
      </c>
      <c r="G8" s="137"/>
      <c r="H8" s="89"/>
      <c r="I8" s="138" t="s">
        <v>95</v>
      </c>
      <c r="J8" s="137"/>
      <c r="K8" s="89"/>
      <c r="L8" s="138" t="s">
        <v>89</v>
      </c>
      <c r="M8" s="143"/>
      <c r="O8" s="144" t="s">
        <v>91</v>
      </c>
      <c r="P8" s="145"/>
      <c r="R8" s="144" t="s">
        <v>92</v>
      </c>
      <c r="S8" s="145"/>
      <c r="T8" s="17"/>
      <c r="U8" s="129" t="s">
        <v>1</v>
      </c>
      <c r="V8" s="130"/>
      <c r="W8" s="78"/>
      <c r="X8" s="127"/>
      <c r="Y8" s="128"/>
    </row>
    <row r="9" spans="6:25" ht="15.75" customHeight="1">
      <c r="F9" s="90" t="s">
        <v>12</v>
      </c>
      <c r="G9" s="19" t="s">
        <v>13</v>
      </c>
      <c r="H9" s="4"/>
      <c r="I9" s="19" t="s">
        <v>12</v>
      </c>
      <c r="J9" s="19" t="s">
        <v>13</v>
      </c>
      <c r="K9" s="4"/>
      <c r="L9" s="19" t="s">
        <v>12</v>
      </c>
      <c r="M9" s="91" t="s">
        <v>13</v>
      </c>
      <c r="N9" s="2"/>
      <c r="O9" s="18" t="s">
        <v>12</v>
      </c>
      <c r="P9" s="19" t="s">
        <v>13</v>
      </c>
      <c r="R9" s="18" t="s">
        <v>12</v>
      </c>
      <c r="S9" s="19" t="s">
        <v>13</v>
      </c>
      <c r="T9" s="19"/>
      <c r="U9" s="20" t="s">
        <v>12</v>
      </c>
      <c r="V9" s="21" t="s">
        <v>13</v>
      </c>
      <c r="W9" s="78"/>
      <c r="X9" s="20" t="s">
        <v>12</v>
      </c>
      <c r="Y9" s="21" t="s">
        <v>13</v>
      </c>
    </row>
    <row r="10" spans="2:23" ht="15.75" customHeight="1">
      <c r="B10" s="2"/>
      <c r="F10" s="92"/>
      <c r="G10" s="5"/>
      <c r="H10" s="5"/>
      <c r="I10" s="5"/>
      <c r="J10" s="5"/>
      <c r="K10" s="5"/>
      <c r="L10" s="5"/>
      <c r="M10" s="93"/>
      <c r="W10" s="78"/>
    </row>
    <row r="11" spans="2:24" ht="15.75" customHeight="1">
      <c r="B11" s="59" t="s">
        <v>3</v>
      </c>
      <c r="C11" s="59" t="s">
        <v>82</v>
      </c>
      <c r="D11" s="18" t="s">
        <v>4</v>
      </c>
      <c r="E11" s="6"/>
      <c r="F11" s="92"/>
      <c r="G11" s="5"/>
      <c r="H11" s="5"/>
      <c r="I11" s="5"/>
      <c r="J11" s="5"/>
      <c r="K11" s="5"/>
      <c r="L11" s="5"/>
      <c r="M11" s="93"/>
      <c r="W11" s="80"/>
      <c r="X11" s="77"/>
    </row>
    <row r="12" spans="2:25" s="5" customFormat="1" ht="15.75" customHeight="1">
      <c r="B12" s="7"/>
      <c r="C12" s="7"/>
      <c r="D12" s="86"/>
      <c r="F12" s="94">
        <v>0</v>
      </c>
      <c r="G12" s="23">
        <f aca="true" t="shared" si="0" ref="G12:G27">ROUND(+$D12*F12,0)</f>
        <v>0</v>
      </c>
      <c r="I12" s="22">
        <v>0</v>
      </c>
      <c r="J12" s="23">
        <f aca="true" t="shared" si="1" ref="J12:J27">ROUND(+$D12*I12,0)</f>
        <v>0</v>
      </c>
      <c r="L12" s="22">
        <v>0</v>
      </c>
      <c r="M12" s="95">
        <f aca="true" t="shared" si="2" ref="M12:M27">ROUND(+$D12*L12,0)</f>
        <v>0</v>
      </c>
      <c r="O12" s="22">
        <v>0</v>
      </c>
      <c r="P12" s="23">
        <f aca="true" t="shared" si="3" ref="P12:P27">ROUND(+$D12*O12,0)</f>
        <v>0</v>
      </c>
      <c r="R12" s="22">
        <v>0</v>
      </c>
      <c r="S12" s="23">
        <f aca="true" t="shared" si="4" ref="S12:S27">ROUND(+$D12*R12,0)</f>
        <v>0</v>
      </c>
      <c r="T12" s="23"/>
      <c r="U12" s="22">
        <f>F12+I12+L12+O12+R12</f>
        <v>0</v>
      </c>
      <c r="V12" s="24">
        <f>+G12+J12+M12+P12+S12</f>
        <v>0</v>
      </c>
      <c r="W12" s="80"/>
      <c r="X12" s="22" t="e">
        <f>Y12/V12</f>
        <v>#DIV/0!</v>
      </c>
      <c r="Y12" s="24">
        <v>0</v>
      </c>
    </row>
    <row r="13" spans="2:25" s="5" customFormat="1" ht="15.75" customHeight="1">
      <c r="B13" s="10"/>
      <c r="C13" s="7"/>
      <c r="D13" s="87"/>
      <c r="F13" s="94">
        <v>0</v>
      </c>
      <c r="G13" s="23">
        <f t="shared" si="0"/>
        <v>0</v>
      </c>
      <c r="I13" s="22">
        <v>0</v>
      </c>
      <c r="J13" s="23">
        <f t="shared" si="1"/>
        <v>0</v>
      </c>
      <c r="L13" s="22">
        <v>0</v>
      </c>
      <c r="M13" s="95">
        <f t="shared" si="2"/>
        <v>0</v>
      </c>
      <c r="O13" s="22">
        <v>0</v>
      </c>
      <c r="P13" s="23">
        <v>0</v>
      </c>
      <c r="R13" s="22">
        <v>0</v>
      </c>
      <c r="S13" s="23">
        <f t="shared" si="4"/>
        <v>0</v>
      </c>
      <c r="T13" s="23"/>
      <c r="U13" s="22">
        <v>0</v>
      </c>
      <c r="V13" s="24">
        <f aca="true" t="shared" si="5" ref="V13:V27">+G13+J13+M13+P13+S13</f>
        <v>0</v>
      </c>
      <c r="W13" s="80"/>
      <c r="X13" s="22" t="e">
        <f aca="true" t="shared" si="6" ref="X13:X27">Y13/V13</f>
        <v>#DIV/0!</v>
      </c>
      <c r="Y13" s="24"/>
    </row>
    <row r="14" spans="2:25" s="5" customFormat="1" ht="15.75" customHeight="1">
      <c r="B14" s="10"/>
      <c r="C14" s="7"/>
      <c r="D14" s="87"/>
      <c r="F14" s="94">
        <v>0</v>
      </c>
      <c r="G14" s="23">
        <f t="shared" si="0"/>
        <v>0</v>
      </c>
      <c r="I14" s="22">
        <v>0</v>
      </c>
      <c r="J14" s="23">
        <f t="shared" si="1"/>
        <v>0</v>
      </c>
      <c r="L14" s="22">
        <v>0</v>
      </c>
      <c r="M14" s="95">
        <f t="shared" si="2"/>
        <v>0</v>
      </c>
      <c r="O14" s="22">
        <v>0</v>
      </c>
      <c r="P14" s="23">
        <f t="shared" si="3"/>
        <v>0</v>
      </c>
      <c r="R14" s="22">
        <v>0</v>
      </c>
      <c r="S14" s="23">
        <f t="shared" si="4"/>
        <v>0</v>
      </c>
      <c r="T14" s="23"/>
      <c r="U14" s="22">
        <f aca="true" t="shared" si="7" ref="U14:U27">F14+I14+L14+O14+R14</f>
        <v>0</v>
      </c>
      <c r="V14" s="24">
        <f t="shared" si="5"/>
        <v>0</v>
      </c>
      <c r="W14" s="80"/>
      <c r="X14" s="22" t="e">
        <f t="shared" si="6"/>
        <v>#DIV/0!</v>
      </c>
      <c r="Y14" s="24">
        <v>0</v>
      </c>
    </row>
    <row r="15" spans="2:25" s="5" customFormat="1" ht="15.75" customHeight="1">
      <c r="B15" s="10"/>
      <c r="C15" s="7"/>
      <c r="D15" s="87"/>
      <c r="F15" s="94">
        <v>0</v>
      </c>
      <c r="G15" s="23">
        <f t="shared" si="0"/>
        <v>0</v>
      </c>
      <c r="I15" s="22">
        <v>0</v>
      </c>
      <c r="J15" s="23">
        <f t="shared" si="1"/>
        <v>0</v>
      </c>
      <c r="L15" s="22">
        <v>0</v>
      </c>
      <c r="M15" s="95">
        <f t="shared" si="2"/>
        <v>0</v>
      </c>
      <c r="O15" s="22">
        <v>0</v>
      </c>
      <c r="P15" s="23">
        <f t="shared" si="3"/>
        <v>0</v>
      </c>
      <c r="R15" s="22">
        <v>0</v>
      </c>
      <c r="S15" s="23">
        <f t="shared" si="4"/>
        <v>0</v>
      </c>
      <c r="T15" s="23"/>
      <c r="U15" s="22">
        <f t="shared" si="7"/>
        <v>0</v>
      </c>
      <c r="V15" s="24">
        <f t="shared" si="5"/>
        <v>0</v>
      </c>
      <c r="W15" s="80"/>
      <c r="X15" s="22" t="e">
        <f t="shared" si="6"/>
        <v>#DIV/0!</v>
      </c>
      <c r="Y15" s="24">
        <v>0</v>
      </c>
    </row>
    <row r="16" spans="2:25" s="5" customFormat="1" ht="15.75" customHeight="1">
      <c r="B16" s="10"/>
      <c r="C16" s="7"/>
      <c r="D16" s="87"/>
      <c r="F16" s="94">
        <v>0</v>
      </c>
      <c r="G16" s="23">
        <f t="shared" si="0"/>
        <v>0</v>
      </c>
      <c r="I16" s="22">
        <v>0</v>
      </c>
      <c r="J16" s="23">
        <f t="shared" si="1"/>
        <v>0</v>
      </c>
      <c r="L16" s="22">
        <v>0</v>
      </c>
      <c r="M16" s="95">
        <f t="shared" si="2"/>
        <v>0</v>
      </c>
      <c r="O16" s="22">
        <v>0</v>
      </c>
      <c r="P16" s="23">
        <f t="shared" si="3"/>
        <v>0</v>
      </c>
      <c r="R16" s="22">
        <v>0</v>
      </c>
      <c r="S16" s="23">
        <f t="shared" si="4"/>
        <v>0</v>
      </c>
      <c r="T16" s="23"/>
      <c r="U16" s="22">
        <f t="shared" si="7"/>
        <v>0</v>
      </c>
      <c r="V16" s="24">
        <f t="shared" si="5"/>
        <v>0</v>
      </c>
      <c r="W16" s="80"/>
      <c r="X16" s="22" t="e">
        <f t="shared" si="6"/>
        <v>#DIV/0!</v>
      </c>
      <c r="Y16" s="24">
        <v>0</v>
      </c>
    </row>
    <row r="17" spans="2:25" s="5" customFormat="1" ht="15.75" customHeight="1">
      <c r="B17" s="10"/>
      <c r="C17" s="7"/>
      <c r="D17" s="87"/>
      <c r="F17" s="94">
        <v>0</v>
      </c>
      <c r="G17" s="23">
        <f t="shared" si="0"/>
        <v>0</v>
      </c>
      <c r="I17" s="22">
        <v>0</v>
      </c>
      <c r="J17" s="23">
        <f t="shared" si="1"/>
        <v>0</v>
      </c>
      <c r="L17" s="22">
        <v>0</v>
      </c>
      <c r="M17" s="95">
        <f t="shared" si="2"/>
        <v>0</v>
      </c>
      <c r="O17" s="22">
        <v>0</v>
      </c>
      <c r="P17" s="23">
        <f t="shared" si="3"/>
        <v>0</v>
      </c>
      <c r="R17" s="22">
        <v>0</v>
      </c>
      <c r="S17" s="23">
        <f t="shared" si="4"/>
        <v>0</v>
      </c>
      <c r="T17" s="23"/>
      <c r="U17" s="22">
        <f t="shared" si="7"/>
        <v>0</v>
      </c>
      <c r="V17" s="24">
        <f t="shared" si="5"/>
        <v>0</v>
      </c>
      <c r="W17" s="80"/>
      <c r="X17" s="22" t="e">
        <f t="shared" si="6"/>
        <v>#DIV/0!</v>
      </c>
      <c r="Y17" s="24">
        <v>0</v>
      </c>
    </row>
    <row r="18" spans="2:25" s="5" customFormat="1" ht="15.75" customHeight="1">
      <c r="B18" s="10"/>
      <c r="C18" s="7"/>
      <c r="D18" s="87"/>
      <c r="F18" s="94">
        <v>0</v>
      </c>
      <c r="G18" s="23">
        <f t="shared" si="0"/>
        <v>0</v>
      </c>
      <c r="I18" s="22">
        <v>0</v>
      </c>
      <c r="J18" s="23">
        <f t="shared" si="1"/>
        <v>0</v>
      </c>
      <c r="L18" s="22">
        <v>0</v>
      </c>
      <c r="M18" s="95">
        <f t="shared" si="2"/>
        <v>0</v>
      </c>
      <c r="O18" s="22">
        <v>0</v>
      </c>
      <c r="P18" s="23">
        <f t="shared" si="3"/>
        <v>0</v>
      </c>
      <c r="R18" s="22">
        <v>0</v>
      </c>
      <c r="S18" s="23">
        <f t="shared" si="4"/>
        <v>0</v>
      </c>
      <c r="T18" s="23"/>
      <c r="U18" s="22">
        <f t="shared" si="7"/>
        <v>0</v>
      </c>
      <c r="V18" s="24">
        <f t="shared" si="5"/>
        <v>0</v>
      </c>
      <c r="W18" s="80"/>
      <c r="X18" s="22" t="e">
        <f t="shared" si="6"/>
        <v>#DIV/0!</v>
      </c>
      <c r="Y18" s="24">
        <v>0</v>
      </c>
    </row>
    <row r="19" spans="2:25" s="5" customFormat="1" ht="15.75" customHeight="1">
      <c r="B19" s="10"/>
      <c r="C19" s="7"/>
      <c r="D19" s="87"/>
      <c r="F19" s="94">
        <v>0</v>
      </c>
      <c r="G19" s="23">
        <f t="shared" si="0"/>
        <v>0</v>
      </c>
      <c r="I19" s="22">
        <v>0</v>
      </c>
      <c r="J19" s="23">
        <f t="shared" si="1"/>
        <v>0</v>
      </c>
      <c r="L19" s="22">
        <v>0</v>
      </c>
      <c r="M19" s="95">
        <f t="shared" si="2"/>
        <v>0</v>
      </c>
      <c r="O19" s="22">
        <v>0</v>
      </c>
      <c r="P19" s="23">
        <f t="shared" si="3"/>
        <v>0</v>
      </c>
      <c r="R19" s="22">
        <v>0</v>
      </c>
      <c r="S19" s="23">
        <f t="shared" si="4"/>
        <v>0</v>
      </c>
      <c r="T19" s="23"/>
      <c r="U19" s="22">
        <f t="shared" si="7"/>
        <v>0</v>
      </c>
      <c r="V19" s="24">
        <f t="shared" si="5"/>
        <v>0</v>
      </c>
      <c r="W19" s="80"/>
      <c r="X19" s="22" t="e">
        <f t="shared" si="6"/>
        <v>#DIV/0!</v>
      </c>
      <c r="Y19" s="24">
        <v>0</v>
      </c>
    </row>
    <row r="20" spans="2:25" s="5" customFormat="1" ht="15.75" customHeight="1">
      <c r="B20" s="10"/>
      <c r="C20" s="7"/>
      <c r="D20" s="87"/>
      <c r="F20" s="94">
        <v>0</v>
      </c>
      <c r="G20" s="23">
        <f t="shared" si="0"/>
        <v>0</v>
      </c>
      <c r="I20" s="22">
        <v>0</v>
      </c>
      <c r="J20" s="23">
        <f t="shared" si="1"/>
        <v>0</v>
      </c>
      <c r="L20" s="22">
        <v>0</v>
      </c>
      <c r="M20" s="95">
        <f t="shared" si="2"/>
        <v>0</v>
      </c>
      <c r="O20" s="22">
        <v>0</v>
      </c>
      <c r="P20" s="23">
        <f t="shared" si="3"/>
        <v>0</v>
      </c>
      <c r="R20" s="22">
        <v>0</v>
      </c>
      <c r="S20" s="23">
        <f t="shared" si="4"/>
        <v>0</v>
      </c>
      <c r="T20" s="23"/>
      <c r="U20" s="22">
        <f t="shared" si="7"/>
        <v>0</v>
      </c>
      <c r="V20" s="24">
        <f t="shared" si="5"/>
        <v>0</v>
      </c>
      <c r="W20" s="80"/>
      <c r="X20" s="22" t="e">
        <f t="shared" si="6"/>
        <v>#DIV/0!</v>
      </c>
      <c r="Y20" s="24">
        <v>0</v>
      </c>
    </row>
    <row r="21" spans="2:25" s="5" customFormat="1" ht="15.75" customHeight="1">
      <c r="B21" s="10"/>
      <c r="C21" s="7"/>
      <c r="D21" s="87"/>
      <c r="F21" s="94">
        <v>0</v>
      </c>
      <c r="G21" s="23">
        <f t="shared" si="0"/>
        <v>0</v>
      </c>
      <c r="I21" s="22">
        <v>0</v>
      </c>
      <c r="J21" s="23">
        <f t="shared" si="1"/>
        <v>0</v>
      </c>
      <c r="L21" s="22">
        <v>0</v>
      </c>
      <c r="M21" s="95">
        <f t="shared" si="2"/>
        <v>0</v>
      </c>
      <c r="O21" s="22">
        <v>0</v>
      </c>
      <c r="P21" s="23">
        <f t="shared" si="3"/>
        <v>0</v>
      </c>
      <c r="R21" s="22">
        <v>0</v>
      </c>
      <c r="S21" s="23">
        <f t="shared" si="4"/>
        <v>0</v>
      </c>
      <c r="T21" s="23"/>
      <c r="U21" s="22">
        <f t="shared" si="7"/>
        <v>0</v>
      </c>
      <c r="V21" s="24">
        <f t="shared" si="5"/>
        <v>0</v>
      </c>
      <c r="W21" s="80"/>
      <c r="X21" s="22" t="e">
        <f t="shared" si="6"/>
        <v>#DIV/0!</v>
      </c>
      <c r="Y21" s="24">
        <v>0</v>
      </c>
    </row>
    <row r="22" spans="2:25" s="5" customFormat="1" ht="15.75" customHeight="1">
      <c r="B22" s="10"/>
      <c r="C22" s="7"/>
      <c r="D22" s="87"/>
      <c r="F22" s="94">
        <v>0</v>
      </c>
      <c r="G22" s="23">
        <f t="shared" si="0"/>
        <v>0</v>
      </c>
      <c r="I22" s="22">
        <v>0</v>
      </c>
      <c r="J22" s="23">
        <f t="shared" si="1"/>
        <v>0</v>
      </c>
      <c r="L22" s="22">
        <v>0</v>
      </c>
      <c r="M22" s="95">
        <f t="shared" si="2"/>
        <v>0</v>
      </c>
      <c r="O22" s="22">
        <v>0</v>
      </c>
      <c r="P22" s="23">
        <f t="shared" si="3"/>
        <v>0</v>
      </c>
      <c r="R22" s="22">
        <v>0</v>
      </c>
      <c r="S22" s="23">
        <f t="shared" si="4"/>
        <v>0</v>
      </c>
      <c r="T22" s="23"/>
      <c r="U22" s="22">
        <f t="shared" si="7"/>
        <v>0</v>
      </c>
      <c r="V22" s="24">
        <f t="shared" si="5"/>
        <v>0</v>
      </c>
      <c r="W22" s="80"/>
      <c r="X22" s="22" t="e">
        <f t="shared" si="6"/>
        <v>#DIV/0!</v>
      </c>
      <c r="Y22" s="24">
        <v>0</v>
      </c>
    </row>
    <row r="23" spans="2:25" s="5" customFormat="1" ht="15.75" customHeight="1">
      <c r="B23" s="10"/>
      <c r="C23" s="7"/>
      <c r="D23" s="87"/>
      <c r="F23" s="94">
        <v>0</v>
      </c>
      <c r="G23" s="23">
        <f t="shared" si="0"/>
        <v>0</v>
      </c>
      <c r="I23" s="22">
        <v>0</v>
      </c>
      <c r="J23" s="23">
        <f t="shared" si="1"/>
        <v>0</v>
      </c>
      <c r="L23" s="22">
        <v>0</v>
      </c>
      <c r="M23" s="95">
        <f t="shared" si="2"/>
        <v>0</v>
      </c>
      <c r="O23" s="22">
        <v>0</v>
      </c>
      <c r="P23" s="23">
        <f t="shared" si="3"/>
        <v>0</v>
      </c>
      <c r="R23" s="22">
        <v>0</v>
      </c>
      <c r="S23" s="23">
        <f t="shared" si="4"/>
        <v>0</v>
      </c>
      <c r="T23" s="23"/>
      <c r="U23" s="22">
        <f t="shared" si="7"/>
        <v>0</v>
      </c>
      <c r="V23" s="24">
        <f t="shared" si="5"/>
        <v>0</v>
      </c>
      <c r="W23" s="80"/>
      <c r="X23" s="22" t="e">
        <f t="shared" si="6"/>
        <v>#DIV/0!</v>
      </c>
      <c r="Y23" s="24">
        <v>0</v>
      </c>
    </row>
    <row r="24" spans="2:25" s="5" customFormat="1" ht="15.75" customHeight="1">
      <c r="B24" s="10"/>
      <c r="C24" s="7"/>
      <c r="D24" s="87"/>
      <c r="F24" s="94">
        <v>0</v>
      </c>
      <c r="G24" s="23">
        <f t="shared" si="0"/>
        <v>0</v>
      </c>
      <c r="I24" s="22">
        <v>0</v>
      </c>
      <c r="J24" s="23">
        <f t="shared" si="1"/>
        <v>0</v>
      </c>
      <c r="L24" s="22">
        <v>0</v>
      </c>
      <c r="M24" s="95">
        <f t="shared" si="2"/>
        <v>0</v>
      </c>
      <c r="O24" s="22">
        <v>0</v>
      </c>
      <c r="P24" s="23">
        <f t="shared" si="3"/>
        <v>0</v>
      </c>
      <c r="R24" s="22">
        <v>0</v>
      </c>
      <c r="S24" s="23">
        <f t="shared" si="4"/>
        <v>0</v>
      </c>
      <c r="T24" s="23"/>
      <c r="U24" s="22">
        <f t="shared" si="7"/>
        <v>0</v>
      </c>
      <c r="V24" s="24">
        <f t="shared" si="5"/>
        <v>0</v>
      </c>
      <c r="W24" s="80"/>
      <c r="X24" s="22" t="e">
        <f t="shared" si="6"/>
        <v>#DIV/0!</v>
      </c>
      <c r="Y24" s="24">
        <v>0</v>
      </c>
    </row>
    <row r="25" spans="2:25" s="5" customFormat="1" ht="15.75" customHeight="1">
      <c r="B25" s="10"/>
      <c r="C25" s="7"/>
      <c r="D25" s="87"/>
      <c r="F25" s="94">
        <v>0</v>
      </c>
      <c r="G25" s="23">
        <f t="shared" si="0"/>
        <v>0</v>
      </c>
      <c r="I25" s="22">
        <v>0</v>
      </c>
      <c r="J25" s="23">
        <f t="shared" si="1"/>
        <v>0</v>
      </c>
      <c r="L25" s="22">
        <v>0</v>
      </c>
      <c r="M25" s="95">
        <f t="shared" si="2"/>
        <v>0</v>
      </c>
      <c r="O25" s="22">
        <v>0</v>
      </c>
      <c r="P25" s="23">
        <f t="shared" si="3"/>
        <v>0</v>
      </c>
      <c r="R25" s="22">
        <v>0</v>
      </c>
      <c r="S25" s="23">
        <f t="shared" si="4"/>
        <v>0</v>
      </c>
      <c r="T25" s="23"/>
      <c r="U25" s="22">
        <f t="shared" si="7"/>
        <v>0</v>
      </c>
      <c r="V25" s="24">
        <f t="shared" si="5"/>
        <v>0</v>
      </c>
      <c r="W25" s="80"/>
      <c r="X25" s="22" t="e">
        <f t="shared" si="6"/>
        <v>#DIV/0!</v>
      </c>
      <c r="Y25" s="24">
        <v>0</v>
      </c>
    </row>
    <row r="26" spans="2:25" s="5" customFormat="1" ht="15.75" customHeight="1">
      <c r="B26" s="10"/>
      <c r="C26" s="7"/>
      <c r="D26" s="87"/>
      <c r="F26" s="94">
        <v>0</v>
      </c>
      <c r="G26" s="23">
        <f t="shared" si="0"/>
        <v>0</v>
      </c>
      <c r="I26" s="22">
        <v>0</v>
      </c>
      <c r="J26" s="23">
        <f t="shared" si="1"/>
        <v>0</v>
      </c>
      <c r="L26" s="22">
        <v>0</v>
      </c>
      <c r="M26" s="95">
        <f t="shared" si="2"/>
        <v>0</v>
      </c>
      <c r="O26" s="22">
        <v>0</v>
      </c>
      <c r="P26" s="23">
        <f t="shared" si="3"/>
        <v>0</v>
      </c>
      <c r="R26" s="22">
        <v>0</v>
      </c>
      <c r="S26" s="23">
        <f t="shared" si="4"/>
        <v>0</v>
      </c>
      <c r="T26" s="23"/>
      <c r="U26" s="22">
        <f t="shared" si="7"/>
        <v>0</v>
      </c>
      <c r="V26" s="24">
        <f t="shared" si="5"/>
        <v>0</v>
      </c>
      <c r="W26" s="80"/>
      <c r="X26" s="22" t="e">
        <f t="shared" si="6"/>
        <v>#DIV/0!</v>
      </c>
      <c r="Y26" s="24">
        <v>0</v>
      </c>
    </row>
    <row r="27" spans="2:25" s="5" customFormat="1" ht="15.75" customHeight="1">
      <c r="B27" s="10"/>
      <c r="C27" s="7"/>
      <c r="D27" s="88"/>
      <c r="F27" s="94">
        <v>0</v>
      </c>
      <c r="G27" s="23">
        <f t="shared" si="0"/>
        <v>0</v>
      </c>
      <c r="I27" s="22">
        <v>0</v>
      </c>
      <c r="J27" s="23">
        <f t="shared" si="1"/>
        <v>0</v>
      </c>
      <c r="L27" s="22">
        <v>0</v>
      </c>
      <c r="M27" s="95">
        <f t="shared" si="2"/>
        <v>0</v>
      </c>
      <c r="O27" s="22">
        <v>0</v>
      </c>
      <c r="P27" s="23">
        <f t="shared" si="3"/>
        <v>0</v>
      </c>
      <c r="R27" s="22">
        <v>0</v>
      </c>
      <c r="S27" s="23">
        <f t="shared" si="4"/>
        <v>0</v>
      </c>
      <c r="T27" s="23"/>
      <c r="U27" s="22">
        <f t="shared" si="7"/>
        <v>0</v>
      </c>
      <c r="V27" s="24">
        <f t="shared" si="5"/>
        <v>0</v>
      </c>
      <c r="W27" s="80"/>
      <c r="X27" s="22" t="e">
        <f t="shared" si="6"/>
        <v>#DIV/0!</v>
      </c>
      <c r="Y27" s="24">
        <v>0</v>
      </c>
    </row>
    <row r="28" spans="1:25" s="4" customFormat="1" ht="15.75" customHeight="1">
      <c r="A28" s="58">
        <v>5001</v>
      </c>
      <c r="B28" s="75" t="s">
        <v>14</v>
      </c>
      <c r="C28" s="75"/>
      <c r="E28" s="75"/>
      <c r="F28" s="96">
        <f>SUM(F12:F27)</f>
        <v>0</v>
      </c>
      <c r="G28" s="28">
        <f>SUM(G12:G27)</f>
        <v>0</v>
      </c>
      <c r="H28" s="75"/>
      <c r="I28" s="76">
        <f>SUM(I12:I27)</f>
        <v>0</v>
      </c>
      <c r="J28" s="28">
        <f>SUM(J12:J27)</f>
        <v>0</v>
      </c>
      <c r="K28" s="75"/>
      <c r="L28" s="76">
        <f>SUM(L12:L27)</f>
        <v>0</v>
      </c>
      <c r="M28" s="97">
        <f>SUM(M12:M27)</f>
        <v>0</v>
      </c>
      <c r="N28" s="75"/>
      <c r="O28" s="76">
        <f>SUM(O12:O27)</f>
        <v>0</v>
      </c>
      <c r="P28" s="28">
        <f>SUM(P12:P27)</f>
        <v>0</v>
      </c>
      <c r="Q28" s="75"/>
      <c r="R28" s="76">
        <f>SUM(R12:R27)</f>
        <v>0</v>
      </c>
      <c r="S28" s="28">
        <f>SUM(S12:S27)</f>
        <v>0</v>
      </c>
      <c r="T28" s="28"/>
      <c r="U28" s="76"/>
      <c r="V28" s="29">
        <f>SUM(V12:V27)</f>
        <v>0</v>
      </c>
      <c r="W28" s="81"/>
      <c r="X28" s="76" t="e">
        <f>Y28/V28</f>
        <v>#DIV/0!</v>
      </c>
      <c r="Y28" s="28">
        <f>SUM(Y11:Y27)</f>
        <v>0</v>
      </c>
    </row>
    <row r="29" spans="4:24" s="5" customFormat="1" ht="15.75" customHeight="1">
      <c r="D29" s="30"/>
      <c r="F29" s="98" t="e">
        <f>+G28/V28</f>
        <v>#DIV/0!</v>
      </c>
      <c r="G29" s="25"/>
      <c r="I29" s="84" t="e">
        <f>+J28/V28</f>
        <v>#DIV/0!</v>
      </c>
      <c r="J29" s="25"/>
      <c r="L29" s="84" t="e">
        <f>+M28/V28</f>
        <v>#DIV/0!</v>
      </c>
      <c r="M29" s="99"/>
      <c r="O29" s="84" t="e">
        <f>+P28/V28</f>
        <v>#DIV/0!</v>
      </c>
      <c r="P29" s="25"/>
      <c r="R29" s="84" t="e">
        <f>+S28/V28</f>
        <v>#DIV/0!</v>
      </c>
      <c r="S29" s="25"/>
      <c r="T29" s="25"/>
      <c r="U29" s="84"/>
      <c r="V29" s="32"/>
      <c r="W29" s="80"/>
      <c r="X29" s="84"/>
    </row>
    <row r="30" spans="2:25" s="5" customFormat="1" ht="15.75" customHeight="1">
      <c r="B30" s="4"/>
      <c r="D30" s="30"/>
      <c r="F30" s="100"/>
      <c r="G30" s="25"/>
      <c r="I30" s="31"/>
      <c r="J30" s="25"/>
      <c r="L30" s="31"/>
      <c r="M30" s="99"/>
      <c r="O30" s="31"/>
      <c r="P30" s="25"/>
      <c r="R30" s="31"/>
      <c r="S30" s="25"/>
      <c r="T30" s="25"/>
      <c r="U30" s="31"/>
      <c r="V30" s="32"/>
      <c r="W30" s="80"/>
      <c r="X30" s="31"/>
      <c r="Y30" s="1"/>
    </row>
    <row r="31" spans="2:25" s="5" customFormat="1" ht="15.75" customHeight="1">
      <c r="B31" s="4" t="s">
        <v>5</v>
      </c>
      <c r="F31" s="92"/>
      <c r="G31" s="4"/>
      <c r="J31" s="4"/>
      <c r="M31" s="101"/>
      <c r="P31" s="4"/>
      <c r="S31" s="4"/>
      <c r="T31" s="4"/>
      <c r="V31" s="33"/>
      <c r="W31" s="80"/>
      <c r="Y31" s="1"/>
    </row>
    <row r="32" spans="1:25" s="4" customFormat="1" ht="15.75" customHeight="1">
      <c r="A32" s="58">
        <v>5033</v>
      </c>
      <c r="B32" s="5" t="s">
        <v>35</v>
      </c>
      <c r="D32" s="73"/>
      <c r="F32" s="94">
        <v>0</v>
      </c>
      <c r="G32" s="23">
        <f>ROUND(+$D32*F32,0)</f>
        <v>0</v>
      </c>
      <c r="H32" s="5"/>
      <c r="I32" s="22">
        <v>0</v>
      </c>
      <c r="J32" s="23">
        <f>ROUND(+$D32*I32,0)</f>
        <v>0</v>
      </c>
      <c r="K32" s="5"/>
      <c r="L32" s="22">
        <v>0</v>
      </c>
      <c r="M32" s="95">
        <f>ROUND(+$D32*L32,0)</f>
        <v>0</v>
      </c>
      <c r="N32" s="5"/>
      <c r="O32" s="22">
        <v>0</v>
      </c>
      <c r="P32" s="23">
        <f>ROUND(+$D32*O32,0)</f>
        <v>0</v>
      </c>
      <c r="Q32" s="5"/>
      <c r="R32" s="22">
        <v>0</v>
      </c>
      <c r="S32" s="23">
        <f>ROUND(+$D32*R32,0)</f>
        <v>0</v>
      </c>
      <c r="T32" s="23"/>
      <c r="U32" s="22">
        <f>F32+I32+L32+O32+R32</f>
        <v>0</v>
      </c>
      <c r="V32" s="24">
        <f>+G32+J32+M32+P32+S32</f>
        <v>0</v>
      </c>
      <c r="W32" s="80"/>
      <c r="X32" s="22" t="e">
        <f>Y32/V32</f>
        <v>#DIV/0!</v>
      </c>
      <c r="Y32" s="24">
        <v>0</v>
      </c>
    </row>
    <row r="33" spans="6:25" s="5" customFormat="1" ht="15.75" customHeight="1">
      <c r="F33" s="92"/>
      <c r="G33" s="4"/>
      <c r="J33" s="4"/>
      <c r="M33" s="101"/>
      <c r="P33" s="4"/>
      <c r="S33" s="4"/>
      <c r="T33" s="4"/>
      <c r="V33" s="33"/>
      <c r="W33" s="78"/>
      <c r="Y33" s="1"/>
    </row>
    <row r="34" spans="2:25" ht="15.75" customHeight="1">
      <c r="B34" s="1" t="s">
        <v>6</v>
      </c>
      <c r="C34" s="34" t="s">
        <v>7</v>
      </c>
      <c r="D34" s="35">
        <v>0.0765</v>
      </c>
      <c r="E34" s="36"/>
      <c r="F34" s="102" t="e">
        <f>+F29</f>
        <v>#DIV/0!</v>
      </c>
      <c r="G34" s="37">
        <f>ROUND(+G$28*$D34,0)</f>
        <v>0</v>
      </c>
      <c r="H34" s="5"/>
      <c r="I34" s="103" t="e">
        <f>+I29</f>
        <v>#DIV/0!</v>
      </c>
      <c r="J34" s="37">
        <f>ROUND(+J$28*$D34,0)</f>
        <v>0</v>
      </c>
      <c r="K34" s="5"/>
      <c r="L34" s="103" t="e">
        <f>+L29</f>
        <v>#DIV/0!</v>
      </c>
      <c r="M34" s="104">
        <f>ROUND(+M$28*$D34,0)</f>
        <v>0</v>
      </c>
      <c r="O34" s="83" t="e">
        <f>+O29</f>
        <v>#DIV/0!</v>
      </c>
      <c r="P34" s="37">
        <f>ROUND(+P$28*$D34,0)</f>
        <v>0</v>
      </c>
      <c r="R34" s="83" t="e">
        <f>+R29</f>
        <v>#DIV/0!</v>
      </c>
      <c r="S34" s="37">
        <f>ROUND(+S$28*$D34,0)</f>
        <v>0</v>
      </c>
      <c r="T34" s="37"/>
      <c r="U34" s="83" t="e">
        <f aca="true" t="shared" si="8" ref="U34:U39">+F34+I34+L34+O34+R34</f>
        <v>#DIV/0!</v>
      </c>
      <c r="V34" s="24">
        <f aca="true" t="shared" si="9" ref="V34:V39">+G34+J34+M34+P34+S34</f>
        <v>0</v>
      </c>
      <c r="W34" s="78"/>
      <c r="X34" s="83" t="e">
        <f aca="true" t="shared" si="10" ref="X34:X43">Y34/V34</f>
        <v>#DIV/0!</v>
      </c>
      <c r="Y34" s="24">
        <v>0</v>
      </c>
    </row>
    <row r="35" spans="2:25" ht="15.75" customHeight="1">
      <c r="B35" s="1" t="s">
        <v>8</v>
      </c>
      <c r="C35" s="34" t="s">
        <v>7</v>
      </c>
      <c r="D35" s="38"/>
      <c r="E35" s="36"/>
      <c r="F35" s="102" t="e">
        <f>+F29</f>
        <v>#DIV/0!</v>
      </c>
      <c r="G35" s="37">
        <f>ROUND(+G$28*$D35,0)</f>
        <v>0</v>
      </c>
      <c r="H35" s="5"/>
      <c r="I35" s="103" t="e">
        <f>+I29</f>
        <v>#DIV/0!</v>
      </c>
      <c r="J35" s="37">
        <f>ROUND(+J$28*$D35,0)</f>
        <v>0</v>
      </c>
      <c r="K35" s="5"/>
      <c r="L35" s="103" t="e">
        <f>+L29</f>
        <v>#DIV/0!</v>
      </c>
      <c r="M35" s="104">
        <f>ROUND(+M$28*$D35,0)</f>
        <v>0</v>
      </c>
      <c r="O35" s="83" t="e">
        <f>+O29</f>
        <v>#DIV/0!</v>
      </c>
      <c r="P35" s="37">
        <f>ROUND(+P$28*$D35,0)</f>
        <v>0</v>
      </c>
      <c r="R35" s="83" t="e">
        <f>+R29</f>
        <v>#DIV/0!</v>
      </c>
      <c r="S35" s="37">
        <f>ROUND(+S$28*$D35,0)</f>
        <v>0</v>
      </c>
      <c r="T35" s="37"/>
      <c r="U35" s="83" t="e">
        <f t="shared" si="8"/>
        <v>#DIV/0!</v>
      </c>
      <c r="V35" s="24">
        <f t="shared" si="9"/>
        <v>0</v>
      </c>
      <c r="W35" s="78"/>
      <c r="X35" s="83" t="e">
        <f t="shared" si="10"/>
        <v>#DIV/0!</v>
      </c>
      <c r="Y35" s="24">
        <v>0</v>
      </c>
    </row>
    <row r="36" spans="2:25" ht="15.75" customHeight="1">
      <c r="B36" s="1" t="s">
        <v>9</v>
      </c>
      <c r="C36" s="34" t="s">
        <v>7</v>
      </c>
      <c r="D36" s="38"/>
      <c r="E36" s="36"/>
      <c r="F36" s="94">
        <v>0</v>
      </c>
      <c r="G36" s="37">
        <f>ROUND(+G$28*$D36,0)</f>
        <v>0</v>
      </c>
      <c r="H36" s="5"/>
      <c r="I36" s="22">
        <v>0</v>
      </c>
      <c r="J36" s="37">
        <f>ROUND(+J$28*$D36,0)</f>
        <v>0</v>
      </c>
      <c r="K36" s="5"/>
      <c r="L36" s="22">
        <v>0</v>
      </c>
      <c r="M36" s="104">
        <f>ROUND(+M$28*$D36,0)</f>
        <v>0</v>
      </c>
      <c r="O36" s="22">
        <v>0</v>
      </c>
      <c r="P36" s="37">
        <f>ROUND(+P$28*$D36,0)</f>
        <v>0</v>
      </c>
      <c r="R36" s="22">
        <v>0</v>
      </c>
      <c r="S36" s="37">
        <f>ROUND(+S$28*$D36,0)</f>
        <v>0</v>
      </c>
      <c r="T36" s="37"/>
      <c r="U36" s="22">
        <f t="shared" si="8"/>
        <v>0</v>
      </c>
      <c r="V36" s="24">
        <f t="shared" si="9"/>
        <v>0</v>
      </c>
      <c r="W36" s="78"/>
      <c r="X36" s="22" t="e">
        <f t="shared" si="10"/>
        <v>#DIV/0!</v>
      </c>
      <c r="Y36" s="24">
        <v>0</v>
      </c>
    </row>
    <row r="37" spans="2:25" ht="15.75" customHeight="1">
      <c r="B37" s="1" t="s">
        <v>83</v>
      </c>
      <c r="C37" s="53" t="s">
        <v>17</v>
      </c>
      <c r="D37" s="39"/>
      <c r="F37" s="94">
        <v>0</v>
      </c>
      <c r="G37" s="40">
        <f>ROUND(+$D37*F$28*$F$5,0)</f>
        <v>0</v>
      </c>
      <c r="H37" s="5"/>
      <c r="I37" s="22">
        <v>0</v>
      </c>
      <c r="J37" s="40">
        <f>ROUND(+$D37*I$28*$F$5,0)</f>
        <v>0</v>
      </c>
      <c r="K37" s="5"/>
      <c r="L37" s="22">
        <v>0</v>
      </c>
      <c r="M37" s="105">
        <f>ROUND(+$D37*L$28*$F$5,0)</f>
        <v>0</v>
      </c>
      <c r="O37" s="22">
        <v>0</v>
      </c>
      <c r="P37" s="40">
        <f>ROUND(+$D37*O$28*$F$5,0)</f>
        <v>0</v>
      </c>
      <c r="R37" s="22">
        <v>0</v>
      </c>
      <c r="S37" s="40">
        <f>ROUND(+$D37*R$28*$F$5,0)</f>
        <v>0</v>
      </c>
      <c r="T37" s="37"/>
      <c r="U37" s="22">
        <f t="shared" si="8"/>
        <v>0</v>
      </c>
      <c r="V37" s="24">
        <f t="shared" si="9"/>
        <v>0</v>
      </c>
      <c r="W37" s="78"/>
      <c r="X37" s="22" t="e">
        <f t="shared" si="10"/>
        <v>#DIV/0!</v>
      </c>
      <c r="Y37" s="24">
        <v>0</v>
      </c>
    </row>
    <row r="38" spans="2:25" ht="15.75" customHeight="1">
      <c r="B38" s="1" t="s">
        <v>10</v>
      </c>
      <c r="C38" s="1" t="s">
        <v>17</v>
      </c>
      <c r="D38" s="39"/>
      <c r="F38" s="94">
        <v>0</v>
      </c>
      <c r="G38" s="40">
        <f>ROUND(+$D38*F$28*$F$5,0)</f>
        <v>0</v>
      </c>
      <c r="H38" s="5"/>
      <c r="I38" s="22">
        <v>0</v>
      </c>
      <c r="J38" s="40">
        <f>ROUND(+$D38*I$28*$F$5,0)</f>
        <v>0</v>
      </c>
      <c r="K38" s="5"/>
      <c r="L38" s="22">
        <v>0</v>
      </c>
      <c r="M38" s="105">
        <f>ROUND(+$D38*L$28*$F$5,0)</f>
        <v>0</v>
      </c>
      <c r="O38" s="22">
        <v>0</v>
      </c>
      <c r="P38" s="40">
        <f>ROUND(+$D38*O$28*$F$5,0)</f>
        <v>0</v>
      </c>
      <c r="R38" s="22">
        <v>0</v>
      </c>
      <c r="S38" s="40">
        <f>ROUND(+$D38*R$28*$F$5,0)</f>
        <v>0</v>
      </c>
      <c r="T38" s="37"/>
      <c r="U38" s="22">
        <f t="shared" si="8"/>
        <v>0</v>
      </c>
      <c r="V38" s="24">
        <f t="shared" si="9"/>
        <v>0</v>
      </c>
      <c r="W38" s="78"/>
      <c r="X38" s="22" t="e">
        <f t="shared" si="10"/>
        <v>#DIV/0!</v>
      </c>
      <c r="Y38" s="24">
        <v>0</v>
      </c>
    </row>
    <row r="39" spans="2:25" ht="15.75" customHeight="1">
      <c r="B39" s="1" t="s">
        <v>11</v>
      </c>
      <c r="C39" s="1" t="s">
        <v>19</v>
      </c>
      <c r="F39" s="94">
        <v>0</v>
      </c>
      <c r="G39" s="40">
        <f>ROUND(+$D39*F39,0)</f>
        <v>0</v>
      </c>
      <c r="H39" s="5"/>
      <c r="I39" s="22">
        <v>0</v>
      </c>
      <c r="J39" s="40">
        <f>ROUND(+$D39*I39,0)</f>
        <v>0</v>
      </c>
      <c r="K39" s="5"/>
      <c r="L39" s="22">
        <v>0</v>
      </c>
      <c r="M39" s="105">
        <f>ROUND(+$D39*L39,0)</f>
        <v>0</v>
      </c>
      <c r="N39" s="12"/>
      <c r="O39" s="22">
        <v>0</v>
      </c>
      <c r="P39" s="23">
        <f>ROUND(+$D39*O39,0)</f>
        <v>0</v>
      </c>
      <c r="Q39" s="12"/>
      <c r="R39" s="22">
        <v>0</v>
      </c>
      <c r="S39" s="40">
        <f>ROUND(+$D39*R39,0)</f>
        <v>0</v>
      </c>
      <c r="T39" s="24"/>
      <c r="U39" s="22">
        <f t="shared" si="8"/>
        <v>0</v>
      </c>
      <c r="V39" s="24">
        <f t="shared" si="9"/>
        <v>0</v>
      </c>
      <c r="W39" s="78"/>
      <c r="X39" s="22" t="e">
        <f t="shared" si="10"/>
        <v>#DIV/0!</v>
      </c>
      <c r="Y39" s="24">
        <v>0</v>
      </c>
    </row>
    <row r="40" spans="2:25" ht="15.75" customHeight="1">
      <c r="B40" s="6" t="s">
        <v>80</v>
      </c>
      <c r="C40" s="1" t="s">
        <v>19</v>
      </c>
      <c r="F40" s="106"/>
      <c r="G40" s="33"/>
      <c r="H40" s="107"/>
      <c r="I40" s="107"/>
      <c r="J40" s="33"/>
      <c r="K40" s="107"/>
      <c r="L40" s="107"/>
      <c r="M40" s="108"/>
      <c r="N40" s="12"/>
      <c r="O40" s="12"/>
      <c r="P40" s="33"/>
      <c r="Q40" s="12"/>
      <c r="R40" s="12"/>
      <c r="S40" s="33"/>
      <c r="T40" s="33"/>
      <c r="V40" s="33"/>
      <c r="W40" s="78"/>
      <c r="X40" s="12" t="e">
        <f t="shared" si="10"/>
        <v>#DIV/0!</v>
      </c>
      <c r="Y40" s="24">
        <v>0</v>
      </c>
    </row>
    <row r="41" spans="2:25" ht="15.75" customHeight="1">
      <c r="B41" s="8"/>
      <c r="C41" s="7"/>
      <c r="D41" s="41"/>
      <c r="F41" s="109"/>
      <c r="G41" s="42"/>
      <c r="H41" s="5"/>
      <c r="I41" s="7"/>
      <c r="J41" s="42"/>
      <c r="K41" s="5"/>
      <c r="L41" s="7"/>
      <c r="M41" s="110"/>
      <c r="O41" s="7"/>
      <c r="P41" s="42"/>
      <c r="R41" s="7"/>
      <c r="S41" s="42"/>
      <c r="T41" s="74"/>
      <c r="U41" s="7"/>
      <c r="V41" s="24">
        <f>+G41+J41+M41+P41+S41</f>
        <v>0</v>
      </c>
      <c r="W41" s="78"/>
      <c r="X41" s="7" t="e">
        <f t="shared" si="10"/>
        <v>#DIV/0!</v>
      </c>
      <c r="Y41" s="24">
        <v>0</v>
      </c>
    </row>
    <row r="42" spans="2:25" ht="15.75" customHeight="1">
      <c r="B42" s="9"/>
      <c r="C42" s="10"/>
      <c r="D42" s="41"/>
      <c r="F42" s="111"/>
      <c r="G42" s="43"/>
      <c r="H42" s="5"/>
      <c r="I42" s="10"/>
      <c r="J42" s="43"/>
      <c r="K42" s="5"/>
      <c r="L42" s="10"/>
      <c r="M42" s="112"/>
      <c r="O42" s="10"/>
      <c r="P42" s="43"/>
      <c r="R42" s="10"/>
      <c r="S42" s="43"/>
      <c r="T42" s="74"/>
      <c r="U42" s="10"/>
      <c r="V42" s="24">
        <f>+G42+J42+M42+P42+S42</f>
        <v>0</v>
      </c>
      <c r="W42" s="78"/>
      <c r="X42" s="10" t="e">
        <f t="shared" si="10"/>
        <v>#DIV/0!</v>
      </c>
      <c r="Y42" s="24">
        <v>0</v>
      </c>
    </row>
    <row r="43" spans="2:25" ht="15.75" customHeight="1">
      <c r="B43" s="9"/>
      <c r="C43" s="11"/>
      <c r="D43" s="39"/>
      <c r="F43" s="113"/>
      <c r="G43" s="44"/>
      <c r="H43" s="5"/>
      <c r="I43" s="11"/>
      <c r="J43" s="44"/>
      <c r="K43" s="5"/>
      <c r="L43" s="11"/>
      <c r="M43" s="114"/>
      <c r="O43" s="11"/>
      <c r="P43" s="44"/>
      <c r="R43" s="11"/>
      <c r="S43" s="44"/>
      <c r="T43" s="33"/>
      <c r="U43" s="11"/>
      <c r="V43" s="24">
        <f>+G43+J43+M43+P43+S43</f>
        <v>0</v>
      </c>
      <c r="W43" s="78"/>
      <c r="X43" s="11" t="e">
        <f t="shared" si="10"/>
        <v>#DIV/0!</v>
      </c>
      <c r="Y43" s="24">
        <v>0</v>
      </c>
    </row>
    <row r="44" spans="1:25" s="5" customFormat="1" ht="15.75" customHeight="1">
      <c r="A44" s="58">
        <v>5054</v>
      </c>
      <c r="B44" s="54" t="s">
        <v>20</v>
      </c>
      <c r="C44" s="26"/>
      <c r="E44" s="26"/>
      <c r="F44" s="115"/>
      <c r="G44" s="28">
        <f>SUM(G34:G43)</f>
        <v>0</v>
      </c>
      <c r="H44" s="26"/>
      <c r="I44" s="27"/>
      <c r="J44" s="28">
        <f>SUM(J34:J43)</f>
        <v>0</v>
      </c>
      <c r="K44" s="26"/>
      <c r="L44" s="27"/>
      <c r="M44" s="97">
        <f>SUM(M34:M43)</f>
        <v>0</v>
      </c>
      <c r="N44" s="26"/>
      <c r="O44" s="27"/>
      <c r="P44" s="28">
        <f>SUM(P34:P43)</f>
        <v>0</v>
      </c>
      <c r="Q44" s="26"/>
      <c r="R44" s="27"/>
      <c r="S44" s="28">
        <f>SUM(S34:S43)</f>
        <v>0</v>
      </c>
      <c r="T44" s="28"/>
      <c r="U44" s="27"/>
      <c r="V44" s="29">
        <f>SUM(V34:V43)</f>
        <v>0</v>
      </c>
      <c r="W44" s="81"/>
      <c r="X44" s="27" t="e">
        <f>Y44/V44</f>
        <v>#DIV/0!</v>
      </c>
      <c r="Y44" s="28">
        <f>SUM(Y34:Y43)</f>
        <v>0</v>
      </c>
    </row>
    <row r="45" spans="4:25" s="5" customFormat="1" ht="15.75" customHeight="1">
      <c r="D45" s="30"/>
      <c r="F45" s="100"/>
      <c r="G45" s="25"/>
      <c r="I45" s="31"/>
      <c r="J45" s="25"/>
      <c r="L45" s="31"/>
      <c r="M45" s="99"/>
      <c r="O45" s="31"/>
      <c r="P45" s="25"/>
      <c r="R45" s="31"/>
      <c r="S45" s="25"/>
      <c r="T45" s="25"/>
      <c r="U45" s="31"/>
      <c r="V45" s="32"/>
      <c r="W45" s="80"/>
      <c r="X45" s="31"/>
      <c r="Y45" s="1"/>
    </row>
    <row r="46" spans="6:23" ht="15.75" customHeight="1">
      <c r="F46" s="92"/>
      <c r="G46" s="4"/>
      <c r="H46" s="5"/>
      <c r="I46" s="5"/>
      <c r="J46" s="4"/>
      <c r="K46" s="5"/>
      <c r="L46" s="5"/>
      <c r="M46" s="101"/>
      <c r="P46" s="4"/>
      <c r="S46" s="4"/>
      <c r="T46" s="4"/>
      <c r="U46" s="1"/>
      <c r="V46" s="33"/>
      <c r="W46" s="78"/>
    </row>
    <row r="47" spans="2:23" ht="15.75" customHeight="1">
      <c r="B47" s="2" t="s">
        <v>21</v>
      </c>
      <c r="D47" s="6" t="s">
        <v>31</v>
      </c>
      <c r="F47" s="92"/>
      <c r="G47" s="4"/>
      <c r="H47" s="5"/>
      <c r="I47" s="5"/>
      <c r="J47" s="4"/>
      <c r="K47" s="5"/>
      <c r="L47" s="5"/>
      <c r="M47" s="101"/>
      <c r="P47" s="4"/>
      <c r="S47" s="4"/>
      <c r="T47" s="4"/>
      <c r="U47" s="1"/>
      <c r="V47" s="33"/>
      <c r="W47" s="78"/>
    </row>
    <row r="48" spans="2:24" ht="15.75" customHeight="1">
      <c r="B48" s="59" t="s">
        <v>23</v>
      </c>
      <c r="F48" s="116"/>
      <c r="G48" s="4"/>
      <c r="H48" s="5"/>
      <c r="I48" s="117"/>
      <c r="J48" s="4"/>
      <c r="K48" s="5"/>
      <c r="L48" s="117"/>
      <c r="M48" s="101"/>
      <c r="O48" s="45"/>
      <c r="P48" s="4"/>
      <c r="R48" s="45"/>
      <c r="S48" s="4"/>
      <c r="T48" s="4"/>
      <c r="U48" s="45"/>
      <c r="V48" s="33"/>
      <c r="W48" s="78"/>
      <c r="X48" s="45"/>
    </row>
    <row r="49" spans="1:25" ht="15.75" customHeight="1">
      <c r="A49" s="60">
        <v>5210</v>
      </c>
      <c r="B49" s="8" t="s">
        <v>62</v>
      </c>
      <c r="C49" s="7"/>
      <c r="D49" s="46"/>
      <c r="F49" s="94">
        <v>0</v>
      </c>
      <c r="G49" s="23">
        <f aca="true" t="shared" si="11" ref="G49:G61">ROUND(+$D49*F49,0)</f>
        <v>0</v>
      </c>
      <c r="H49" s="5"/>
      <c r="I49" s="22">
        <v>0</v>
      </c>
      <c r="J49" s="23">
        <f aca="true" t="shared" si="12" ref="J49:J61">ROUND(+$D49*I49,0)</f>
        <v>0</v>
      </c>
      <c r="K49" s="5"/>
      <c r="L49" s="22">
        <v>0</v>
      </c>
      <c r="M49" s="95">
        <f aca="true" t="shared" si="13" ref="M49:M61">ROUND(+$D49*L49,0)</f>
        <v>0</v>
      </c>
      <c r="N49" s="5"/>
      <c r="O49" s="22">
        <v>0</v>
      </c>
      <c r="P49" s="23">
        <f aca="true" t="shared" si="14" ref="P49:P61">ROUND(+$D49*O49,0)</f>
        <v>0</v>
      </c>
      <c r="Q49" s="5"/>
      <c r="R49" s="22">
        <v>0</v>
      </c>
      <c r="S49" s="23">
        <f aca="true" t="shared" si="15" ref="S49:S61">ROUND(+$D49*R49,0)</f>
        <v>0</v>
      </c>
      <c r="T49" s="23"/>
      <c r="U49" s="22">
        <f aca="true" t="shared" si="16" ref="U49:U61">F49+I49+L49+O49+R49</f>
        <v>0</v>
      </c>
      <c r="V49" s="24">
        <f aca="true" t="shared" si="17" ref="V49:V61">+G49+J49+M49+P49+S49</f>
        <v>0</v>
      </c>
      <c r="W49" s="78"/>
      <c r="X49" s="22" t="e">
        <f aca="true" t="shared" si="18" ref="X49:X61">Y49/V49</f>
        <v>#DIV/0!</v>
      </c>
      <c r="Y49" s="24">
        <v>0</v>
      </c>
    </row>
    <row r="50" spans="1:25" ht="15.75" customHeight="1">
      <c r="A50" s="60">
        <v>5211</v>
      </c>
      <c r="B50" s="8" t="s">
        <v>63</v>
      </c>
      <c r="C50" s="7"/>
      <c r="D50" s="46"/>
      <c r="F50" s="94">
        <v>0</v>
      </c>
      <c r="G50" s="23">
        <f t="shared" si="11"/>
        <v>0</v>
      </c>
      <c r="H50" s="5"/>
      <c r="I50" s="22">
        <v>0</v>
      </c>
      <c r="J50" s="23">
        <f t="shared" si="12"/>
        <v>0</v>
      </c>
      <c r="K50" s="5"/>
      <c r="L50" s="22">
        <v>0</v>
      </c>
      <c r="M50" s="95">
        <f t="shared" si="13"/>
        <v>0</v>
      </c>
      <c r="N50" s="5"/>
      <c r="O50" s="22">
        <v>0</v>
      </c>
      <c r="P50" s="23">
        <f t="shared" si="14"/>
        <v>0</v>
      </c>
      <c r="Q50" s="5"/>
      <c r="R50" s="22">
        <v>0</v>
      </c>
      <c r="S50" s="23">
        <f t="shared" si="15"/>
        <v>0</v>
      </c>
      <c r="T50" s="23"/>
      <c r="U50" s="22">
        <f t="shared" si="16"/>
        <v>0</v>
      </c>
      <c r="V50" s="24">
        <f t="shared" si="17"/>
        <v>0</v>
      </c>
      <c r="W50" s="78"/>
      <c r="X50" s="22" t="e">
        <f t="shared" si="18"/>
        <v>#DIV/0!</v>
      </c>
      <c r="Y50" s="24">
        <v>0</v>
      </c>
    </row>
    <row r="51" spans="1:25" ht="15.75" customHeight="1">
      <c r="A51" s="60">
        <v>5216</v>
      </c>
      <c r="B51" s="8" t="s">
        <v>64</v>
      </c>
      <c r="C51" s="7"/>
      <c r="D51" s="46"/>
      <c r="F51" s="94">
        <v>0</v>
      </c>
      <c r="G51" s="23">
        <f t="shared" si="11"/>
        <v>0</v>
      </c>
      <c r="H51" s="5"/>
      <c r="I51" s="22">
        <v>0</v>
      </c>
      <c r="J51" s="23">
        <f t="shared" si="12"/>
        <v>0</v>
      </c>
      <c r="K51" s="5"/>
      <c r="L51" s="22">
        <v>0</v>
      </c>
      <c r="M51" s="95">
        <f t="shared" si="13"/>
        <v>0</v>
      </c>
      <c r="N51" s="5"/>
      <c r="O51" s="22">
        <v>0</v>
      </c>
      <c r="P51" s="23">
        <f t="shared" si="14"/>
        <v>0</v>
      </c>
      <c r="Q51" s="5"/>
      <c r="R51" s="22">
        <v>0</v>
      </c>
      <c r="S51" s="23">
        <f t="shared" si="15"/>
        <v>0</v>
      </c>
      <c r="T51" s="23"/>
      <c r="U51" s="22">
        <f t="shared" si="16"/>
        <v>0</v>
      </c>
      <c r="V51" s="24">
        <f t="shared" si="17"/>
        <v>0</v>
      </c>
      <c r="W51" s="78"/>
      <c r="X51" s="22" t="e">
        <f t="shared" si="18"/>
        <v>#DIV/0!</v>
      </c>
      <c r="Y51" s="24">
        <v>0</v>
      </c>
    </row>
    <row r="52" spans="1:25" ht="15.75" customHeight="1">
      <c r="A52" s="60">
        <v>5217</v>
      </c>
      <c r="B52" s="8" t="s">
        <v>36</v>
      </c>
      <c r="C52" s="7"/>
      <c r="D52" s="46"/>
      <c r="F52" s="94">
        <v>0</v>
      </c>
      <c r="G52" s="23">
        <f t="shared" si="11"/>
        <v>0</v>
      </c>
      <c r="H52" s="5"/>
      <c r="I52" s="22">
        <v>0</v>
      </c>
      <c r="J52" s="23">
        <f t="shared" si="12"/>
        <v>0</v>
      </c>
      <c r="K52" s="5"/>
      <c r="L52" s="22">
        <v>0</v>
      </c>
      <c r="M52" s="95">
        <f t="shared" si="13"/>
        <v>0</v>
      </c>
      <c r="N52" s="5"/>
      <c r="O52" s="22">
        <v>0</v>
      </c>
      <c r="P52" s="23">
        <f t="shared" si="14"/>
        <v>0</v>
      </c>
      <c r="Q52" s="5"/>
      <c r="R52" s="22">
        <v>0</v>
      </c>
      <c r="S52" s="23">
        <f t="shared" si="15"/>
        <v>0</v>
      </c>
      <c r="T52" s="23"/>
      <c r="U52" s="22">
        <f t="shared" si="16"/>
        <v>0</v>
      </c>
      <c r="V52" s="24">
        <f t="shared" si="17"/>
        <v>0</v>
      </c>
      <c r="W52" s="78"/>
      <c r="X52" s="22" t="e">
        <f t="shared" si="18"/>
        <v>#DIV/0!</v>
      </c>
      <c r="Y52" s="24">
        <v>0</v>
      </c>
    </row>
    <row r="53" spans="1:25" ht="15.75" customHeight="1">
      <c r="A53" s="60">
        <v>5225</v>
      </c>
      <c r="B53" s="8" t="s">
        <v>24</v>
      </c>
      <c r="C53" s="7"/>
      <c r="D53" s="46"/>
      <c r="F53" s="94">
        <v>0</v>
      </c>
      <c r="G53" s="23">
        <f t="shared" si="11"/>
        <v>0</v>
      </c>
      <c r="H53" s="5"/>
      <c r="I53" s="22">
        <v>0</v>
      </c>
      <c r="J53" s="23">
        <f t="shared" si="12"/>
        <v>0</v>
      </c>
      <c r="K53" s="5"/>
      <c r="L53" s="22">
        <v>0</v>
      </c>
      <c r="M53" s="95">
        <f t="shared" si="13"/>
        <v>0</v>
      </c>
      <c r="N53" s="5"/>
      <c r="O53" s="22">
        <v>0</v>
      </c>
      <c r="P53" s="23">
        <f t="shared" si="14"/>
        <v>0</v>
      </c>
      <c r="Q53" s="5"/>
      <c r="R53" s="22">
        <v>0</v>
      </c>
      <c r="S53" s="23">
        <f t="shared" si="15"/>
        <v>0</v>
      </c>
      <c r="T53" s="23"/>
      <c r="U53" s="22">
        <f t="shared" si="16"/>
        <v>0</v>
      </c>
      <c r="V53" s="24">
        <f t="shared" si="17"/>
        <v>0</v>
      </c>
      <c r="W53" s="78"/>
      <c r="X53" s="22" t="e">
        <f t="shared" si="18"/>
        <v>#DIV/0!</v>
      </c>
      <c r="Y53" s="24">
        <v>0</v>
      </c>
    </row>
    <row r="54" spans="1:25" ht="15.75" customHeight="1">
      <c r="A54" s="60">
        <v>5227</v>
      </c>
      <c r="B54" s="8" t="s">
        <v>25</v>
      </c>
      <c r="C54" s="7"/>
      <c r="D54" s="46"/>
      <c r="F54" s="94">
        <v>0</v>
      </c>
      <c r="G54" s="23">
        <f t="shared" si="11"/>
        <v>0</v>
      </c>
      <c r="H54" s="5"/>
      <c r="I54" s="22">
        <v>0</v>
      </c>
      <c r="J54" s="23">
        <f t="shared" si="12"/>
        <v>0</v>
      </c>
      <c r="K54" s="5"/>
      <c r="L54" s="22">
        <v>0</v>
      </c>
      <c r="M54" s="95">
        <f t="shared" si="13"/>
        <v>0</v>
      </c>
      <c r="N54" s="5"/>
      <c r="O54" s="22">
        <v>0</v>
      </c>
      <c r="P54" s="23">
        <f t="shared" si="14"/>
        <v>0</v>
      </c>
      <c r="Q54" s="5"/>
      <c r="R54" s="22">
        <v>0</v>
      </c>
      <c r="S54" s="23">
        <f t="shared" si="15"/>
        <v>0</v>
      </c>
      <c r="T54" s="23"/>
      <c r="U54" s="22">
        <f t="shared" si="16"/>
        <v>0</v>
      </c>
      <c r="V54" s="24">
        <f t="shared" si="17"/>
        <v>0</v>
      </c>
      <c r="W54" s="78"/>
      <c r="X54" s="22" t="e">
        <f t="shared" si="18"/>
        <v>#DIV/0!</v>
      </c>
      <c r="Y54" s="24">
        <v>0</v>
      </c>
    </row>
    <row r="55" spans="1:25" ht="15.75" customHeight="1">
      <c r="A55" s="60">
        <v>5229</v>
      </c>
      <c r="B55" s="8" t="s">
        <v>37</v>
      </c>
      <c r="C55" s="7"/>
      <c r="D55" s="46"/>
      <c r="F55" s="94">
        <v>0</v>
      </c>
      <c r="G55" s="23">
        <f t="shared" si="11"/>
        <v>0</v>
      </c>
      <c r="H55" s="5"/>
      <c r="I55" s="22">
        <v>0</v>
      </c>
      <c r="J55" s="23">
        <f t="shared" si="12"/>
        <v>0</v>
      </c>
      <c r="K55" s="5"/>
      <c r="L55" s="22">
        <v>0</v>
      </c>
      <c r="M55" s="95">
        <f t="shared" si="13"/>
        <v>0</v>
      </c>
      <c r="N55" s="5"/>
      <c r="O55" s="22">
        <v>0</v>
      </c>
      <c r="P55" s="23">
        <f t="shared" si="14"/>
        <v>0</v>
      </c>
      <c r="Q55" s="5"/>
      <c r="R55" s="22">
        <v>0</v>
      </c>
      <c r="S55" s="23">
        <f t="shared" si="15"/>
        <v>0</v>
      </c>
      <c r="T55" s="23"/>
      <c r="U55" s="22">
        <f t="shared" si="16"/>
        <v>0</v>
      </c>
      <c r="V55" s="24">
        <f t="shared" si="17"/>
        <v>0</v>
      </c>
      <c r="W55" s="78"/>
      <c r="X55" s="22" t="e">
        <f t="shared" si="18"/>
        <v>#DIV/0!</v>
      </c>
      <c r="Y55" s="24">
        <v>0</v>
      </c>
    </row>
    <row r="56" spans="1:25" ht="15.75" customHeight="1">
      <c r="A56" s="60">
        <v>5613</v>
      </c>
      <c r="B56" s="8" t="s">
        <v>38</v>
      </c>
      <c r="C56" s="7"/>
      <c r="D56" s="46"/>
      <c r="F56" s="94">
        <v>0</v>
      </c>
      <c r="G56" s="23">
        <f t="shared" si="11"/>
        <v>0</v>
      </c>
      <c r="H56" s="5"/>
      <c r="I56" s="22">
        <v>0</v>
      </c>
      <c r="J56" s="23">
        <f t="shared" si="12"/>
        <v>0</v>
      </c>
      <c r="K56" s="5"/>
      <c r="L56" s="22">
        <v>0</v>
      </c>
      <c r="M56" s="95">
        <f t="shared" si="13"/>
        <v>0</v>
      </c>
      <c r="N56" s="5"/>
      <c r="O56" s="22">
        <v>0</v>
      </c>
      <c r="P56" s="23">
        <f t="shared" si="14"/>
        <v>0</v>
      </c>
      <c r="Q56" s="5"/>
      <c r="R56" s="22">
        <v>0</v>
      </c>
      <c r="S56" s="23">
        <f t="shared" si="15"/>
        <v>0</v>
      </c>
      <c r="T56" s="23"/>
      <c r="U56" s="22">
        <f t="shared" si="16"/>
        <v>0</v>
      </c>
      <c r="V56" s="24">
        <f t="shared" si="17"/>
        <v>0</v>
      </c>
      <c r="W56" s="78"/>
      <c r="X56" s="22" t="e">
        <f t="shared" si="18"/>
        <v>#DIV/0!</v>
      </c>
      <c r="Y56" s="24">
        <v>0</v>
      </c>
    </row>
    <row r="57" spans="1:25" ht="15.75" customHeight="1">
      <c r="A57" s="60">
        <v>5618</v>
      </c>
      <c r="B57" s="8" t="s">
        <v>39</v>
      </c>
      <c r="C57" s="7"/>
      <c r="D57" s="46"/>
      <c r="F57" s="94">
        <v>0</v>
      </c>
      <c r="G57" s="23">
        <f t="shared" si="11"/>
        <v>0</v>
      </c>
      <c r="H57" s="5"/>
      <c r="I57" s="22">
        <v>0</v>
      </c>
      <c r="J57" s="23">
        <f t="shared" si="12"/>
        <v>0</v>
      </c>
      <c r="K57" s="5"/>
      <c r="L57" s="22">
        <v>0</v>
      </c>
      <c r="M57" s="95">
        <f t="shared" si="13"/>
        <v>0</v>
      </c>
      <c r="N57" s="5"/>
      <c r="O57" s="22">
        <v>0</v>
      </c>
      <c r="P57" s="23">
        <f t="shared" si="14"/>
        <v>0</v>
      </c>
      <c r="Q57" s="5"/>
      <c r="R57" s="22">
        <v>0</v>
      </c>
      <c r="S57" s="23">
        <f t="shared" si="15"/>
        <v>0</v>
      </c>
      <c r="T57" s="23"/>
      <c r="U57" s="22">
        <f t="shared" si="16"/>
        <v>0</v>
      </c>
      <c r="V57" s="24">
        <f t="shared" si="17"/>
        <v>0</v>
      </c>
      <c r="W57" s="78"/>
      <c r="X57" s="22" t="e">
        <f t="shared" si="18"/>
        <v>#DIV/0!</v>
      </c>
      <c r="Y57" s="24">
        <v>0</v>
      </c>
    </row>
    <row r="58" spans="1:25" ht="15.75" customHeight="1">
      <c r="A58" s="60">
        <v>5619</v>
      </c>
      <c r="B58" s="8" t="s">
        <v>40</v>
      </c>
      <c r="C58" s="7"/>
      <c r="D58" s="46"/>
      <c r="F58" s="94">
        <v>0</v>
      </c>
      <c r="G58" s="23">
        <f t="shared" si="11"/>
        <v>0</v>
      </c>
      <c r="H58" s="5"/>
      <c r="I58" s="22">
        <v>0</v>
      </c>
      <c r="J58" s="23">
        <f t="shared" si="12"/>
        <v>0</v>
      </c>
      <c r="K58" s="5"/>
      <c r="L58" s="22">
        <v>0</v>
      </c>
      <c r="M58" s="95">
        <f t="shared" si="13"/>
        <v>0</v>
      </c>
      <c r="N58" s="5"/>
      <c r="O58" s="22">
        <v>0</v>
      </c>
      <c r="P58" s="23">
        <f t="shared" si="14"/>
        <v>0</v>
      </c>
      <c r="Q58" s="5"/>
      <c r="R58" s="22">
        <v>0</v>
      </c>
      <c r="S58" s="23">
        <f t="shared" si="15"/>
        <v>0</v>
      </c>
      <c r="T58" s="23"/>
      <c r="U58" s="22">
        <f t="shared" si="16"/>
        <v>0</v>
      </c>
      <c r="V58" s="24">
        <f t="shared" si="17"/>
        <v>0</v>
      </c>
      <c r="W58" s="78"/>
      <c r="X58" s="22" t="e">
        <f t="shared" si="18"/>
        <v>#DIV/0!</v>
      </c>
      <c r="Y58" s="24">
        <v>0</v>
      </c>
    </row>
    <row r="59" spans="1:25" ht="15.75" customHeight="1">
      <c r="A59" s="60">
        <v>5620</v>
      </c>
      <c r="B59" s="8" t="s">
        <v>26</v>
      </c>
      <c r="C59" s="7"/>
      <c r="D59" s="46"/>
      <c r="F59" s="94">
        <v>0</v>
      </c>
      <c r="G59" s="23">
        <f t="shared" si="11"/>
        <v>0</v>
      </c>
      <c r="H59" s="5"/>
      <c r="I59" s="22">
        <v>0</v>
      </c>
      <c r="J59" s="23">
        <f t="shared" si="12"/>
        <v>0</v>
      </c>
      <c r="K59" s="5"/>
      <c r="L59" s="22">
        <v>0</v>
      </c>
      <c r="M59" s="95">
        <f t="shared" si="13"/>
        <v>0</v>
      </c>
      <c r="N59" s="5"/>
      <c r="O59" s="22">
        <v>0</v>
      </c>
      <c r="P59" s="23">
        <f t="shared" si="14"/>
        <v>0</v>
      </c>
      <c r="Q59" s="5"/>
      <c r="R59" s="22">
        <v>0</v>
      </c>
      <c r="S59" s="23">
        <f t="shared" si="15"/>
        <v>0</v>
      </c>
      <c r="T59" s="23"/>
      <c r="U59" s="22">
        <f t="shared" si="16"/>
        <v>0</v>
      </c>
      <c r="V59" s="24">
        <f t="shared" si="17"/>
        <v>0</v>
      </c>
      <c r="W59" s="78"/>
      <c r="X59" s="22" t="e">
        <f t="shared" si="18"/>
        <v>#DIV/0!</v>
      </c>
      <c r="Y59" s="24">
        <v>0</v>
      </c>
    </row>
    <row r="60" spans="1:25" ht="15.75" customHeight="1">
      <c r="A60" s="60">
        <v>5621</v>
      </c>
      <c r="B60" s="8" t="s">
        <v>41</v>
      </c>
      <c r="C60" s="7"/>
      <c r="D60" s="46"/>
      <c r="F60" s="94">
        <v>0</v>
      </c>
      <c r="G60" s="23">
        <f t="shared" si="11"/>
        <v>0</v>
      </c>
      <c r="H60" s="5"/>
      <c r="I60" s="22">
        <v>0</v>
      </c>
      <c r="J60" s="23">
        <f t="shared" si="12"/>
        <v>0</v>
      </c>
      <c r="K60" s="5"/>
      <c r="L60" s="22">
        <v>0</v>
      </c>
      <c r="M60" s="95">
        <f t="shared" si="13"/>
        <v>0</v>
      </c>
      <c r="N60" s="5"/>
      <c r="O60" s="22">
        <v>0</v>
      </c>
      <c r="P60" s="23">
        <f t="shared" si="14"/>
        <v>0</v>
      </c>
      <c r="Q60" s="5"/>
      <c r="R60" s="22">
        <v>0</v>
      </c>
      <c r="S60" s="23">
        <f t="shared" si="15"/>
        <v>0</v>
      </c>
      <c r="T60" s="23"/>
      <c r="U60" s="22">
        <f t="shared" si="16"/>
        <v>0</v>
      </c>
      <c r="V60" s="24">
        <f t="shared" si="17"/>
        <v>0</v>
      </c>
      <c r="W60" s="78"/>
      <c r="X60" s="22" t="e">
        <f t="shared" si="18"/>
        <v>#DIV/0!</v>
      </c>
      <c r="Y60" s="24">
        <v>0</v>
      </c>
    </row>
    <row r="61" spans="1:25" ht="15.75" customHeight="1">
      <c r="A61" s="51"/>
      <c r="B61" s="8" t="s">
        <v>22</v>
      </c>
      <c r="C61" s="7"/>
      <c r="D61" s="46"/>
      <c r="F61" s="94">
        <v>0</v>
      </c>
      <c r="G61" s="23">
        <f t="shared" si="11"/>
        <v>0</v>
      </c>
      <c r="H61" s="5"/>
      <c r="I61" s="22">
        <v>0</v>
      </c>
      <c r="J61" s="23">
        <f t="shared" si="12"/>
        <v>0</v>
      </c>
      <c r="K61" s="5"/>
      <c r="L61" s="22">
        <v>0</v>
      </c>
      <c r="M61" s="95">
        <f t="shared" si="13"/>
        <v>0</v>
      </c>
      <c r="N61" s="5"/>
      <c r="O61" s="22">
        <v>0</v>
      </c>
      <c r="P61" s="23">
        <f t="shared" si="14"/>
        <v>0</v>
      </c>
      <c r="Q61" s="5"/>
      <c r="R61" s="22">
        <v>0</v>
      </c>
      <c r="S61" s="23">
        <f t="shared" si="15"/>
        <v>0</v>
      </c>
      <c r="T61" s="23"/>
      <c r="U61" s="22">
        <f t="shared" si="16"/>
        <v>0</v>
      </c>
      <c r="V61" s="24">
        <f t="shared" si="17"/>
        <v>0</v>
      </c>
      <c r="W61" s="78"/>
      <c r="X61" s="22" t="e">
        <f t="shared" si="18"/>
        <v>#DIV/0!</v>
      </c>
      <c r="Y61" s="24">
        <v>0</v>
      </c>
    </row>
    <row r="62" spans="2:24" ht="15.75" customHeight="1">
      <c r="B62" s="61" t="s">
        <v>27</v>
      </c>
      <c r="D62" s="47"/>
      <c r="F62" s="116"/>
      <c r="G62" s="4"/>
      <c r="H62" s="5"/>
      <c r="I62" s="117"/>
      <c r="J62" s="4"/>
      <c r="K62" s="5"/>
      <c r="L62" s="117"/>
      <c r="M62" s="101"/>
      <c r="O62" s="45"/>
      <c r="P62" s="4"/>
      <c r="R62" s="45"/>
      <c r="S62" s="4"/>
      <c r="T62" s="4"/>
      <c r="U62" s="45"/>
      <c r="V62" s="32"/>
      <c r="W62" s="78"/>
      <c r="X62" s="45"/>
    </row>
    <row r="63" spans="1:25" ht="15.75" customHeight="1">
      <c r="A63" s="60">
        <v>5221</v>
      </c>
      <c r="B63" s="8" t="s">
        <v>42</v>
      </c>
      <c r="C63" s="7"/>
      <c r="D63" s="46"/>
      <c r="F63" s="94">
        <v>0</v>
      </c>
      <c r="G63" s="23">
        <f>ROUND(+$D63*F63,0)</f>
        <v>0</v>
      </c>
      <c r="H63" s="5"/>
      <c r="I63" s="22">
        <v>0</v>
      </c>
      <c r="J63" s="23">
        <f>ROUND(+$D63*I63,0)</f>
        <v>0</v>
      </c>
      <c r="K63" s="5"/>
      <c r="L63" s="22">
        <v>0</v>
      </c>
      <c r="M63" s="95">
        <f>ROUND(+$D63*L63,0)</f>
        <v>0</v>
      </c>
      <c r="N63" s="5"/>
      <c r="O63" s="22">
        <v>0</v>
      </c>
      <c r="P63" s="23">
        <f>ROUND(+$D63*O63,0)</f>
        <v>0</v>
      </c>
      <c r="Q63" s="5"/>
      <c r="R63" s="22">
        <v>0</v>
      </c>
      <c r="S63" s="23">
        <f>ROUND(+$D63*R63,0)</f>
        <v>0</v>
      </c>
      <c r="T63" s="23"/>
      <c r="U63" s="22">
        <f>F63+I63+L63+O63+R63</f>
        <v>0</v>
      </c>
      <c r="V63" s="24">
        <f>+G63+J63+M63+P63+S63</f>
        <v>0</v>
      </c>
      <c r="W63" s="78"/>
      <c r="X63" s="22" t="e">
        <f>Y63/V63</f>
        <v>#DIV/0!</v>
      </c>
      <c r="Y63" s="24">
        <v>0</v>
      </c>
    </row>
    <row r="64" spans="1:25" ht="15.75" customHeight="1">
      <c r="A64" s="60">
        <v>5219</v>
      </c>
      <c r="B64" s="8" t="s">
        <v>43</v>
      </c>
      <c r="C64" s="7"/>
      <c r="D64" s="46"/>
      <c r="F64" s="94">
        <v>0</v>
      </c>
      <c r="G64" s="23">
        <f>ROUND(+$D64*F64,0)</f>
        <v>0</v>
      </c>
      <c r="H64" s="5"/>
      <c r="I64" s="22">
        <v>0</v>
      </c>
      <c r="J64" s="23">
        <f>ROUND(+$D64*I64,0)</f>
        <v>0</v>
      </c>
      <c r="K64" s="5"/>
      <c r="L64" s="22">
        <v>0</v>
      </c>
      <c r="M64" s="95">
        <f>ROUND(+$D64*L64,0)</f>
        <v>0</v>
      </c>
      <c r="N64" s="5"/>
      <c r="O64" s="22">
        <v>0</v>
      </c>
      <c r="P64" s="23">
        <f>ROUND(+$D64*O64,0)</f>
        <v>0</v>
      </c>
      <c r="Q64" s="5"/>
      <c r="R64" s="22">
        <v>0</v>
      </c>
      <c r="S64" s="23">
        <f>ROUND(+$D64*R64,0)</f>
        <v>0</v>
      </c>
      <c r="T64" s="23"/>
      <c r="U64" s="22">
        <f>F64+I64+L64+O64+R64</f>
        <v>0</v>
      </c>
      <c r="V64" s="24">
        <f>+G64+J64+M64+P64+S64</f>
        <v>0</v>
      </c>
      <c r="W64" s="78"/>
      <c r="X64" s="22" t="e">
        <f>Y64/V64</f>
        <v>#DIV/0!</v>
      </c>
      <c r="Y64" s="24">
        <v>0</v>
      </c>
    </row>
    <row r="65" spans="1:25" ht="15.75" customHeight="1">
      <c r="A65" s="60">
        <v>5249</v>
      </c>
      <c r="B65" s="8" t="s">
        <v>61</v>
      </c>
      <c r="C65" s="7"/>
      <c r="D65" s="46"/>
      <c r="F65" s="94">
        <v>0</v>
      </c>
      <c r="G65" s="23">
        <f>ROUND(+$D65*F65,0)</f>
        <v>0</v>
      </c>
      <c r="H65" s="5"/>
      <c r="I65" s="22">
        <v>0</v>
      </c>
      <c r="J65" s="23">
        <f>ROUND(+$D65*I65,0)</f>
        <v>0</v>
      </c>
      <c r="K65" s="5"/>
      <c r="L65" s="22">
        <v>0</v>
      </c>
      <c r="M65" s="95">
        <f>ROUND(+$D65*L65,0)</f>
        <v>0</v>
      </c>
      <c r="N65" s="5"/>
      <c r="O65" s="22">
        <v>0</v>
      </c>
      <c r="P65" s="23">
        <f>ROUND(+$D65*O65,0)</f>
        <v>0</v>
      </c>
      <c r="Q65" s="5"/>
      <c r="R65" s="22">
        <v>0</v>
      </c>
      <c r="S65" s="23">
        <f>ROUND(+$D65*R65,0)</f>
        <v>0</v>
      </c>
      <c r="T65" s="23"/>
      <c r="U65" s="22">
        <f>F65+I65+L65+O65+R65</f>
        <v>0</v>
      </c>
      <c r="V65" s="24">
        <f>+G65+J65+M65+P65+S65</f>
        <v>0</v>
      </c>
      <c r="W65" s="78"/>
      <c r="X65" s="22" t="e">
        <f>Y65/V65</f>
        <v>#DIV/0!</v>
      </c>
      <c r="Y65" s="24">
        <v>0</v>
      </c>
    </row>
    <row r="66" spans="1:24" ht="15.75" customHeight="1">
      <c r="A66" s="51"/>
      <c r="B66" s="61" t="s">
        <v>44</v>
      </c>
      <c r="D66" s="62"/>
      <c r="F66" s="118"/>
      <c r="G66" s="25"/>
      <c r="H66" s="5"/>
      <c r="I66" s="63"/>
      <c r="J66" s="25"/>
      <c r="K66" s="5"/>
      <c r="L66" s="63"/>
      <c r="M66" s="99"/>
      <c r="O66" s="63"/>
      <c r="P66" s="25"/>
      <c r="R66" s="63"/>
      <c r="S66" s="25"/>
      <c r="T66" s="25"/>
      <c r="U66" s="63"/>
      <c r="V66" s="32"/>
      <c r="W66" s="78"/>
      <c r="X66" s="63"/>
    </row>
    <row r="67" spans="1:25" ht="15.75" customHeight="1">
      <c r="A67" s="60">
        <v>5223</v>
      </c>
      <c r="B67" s="8" t="s">
        <v>44</v>
      </c>
      <c r="C67" s="7"/>
      <c r="D67" s="46"/>
      <c r="F67" s="94">
        <v>0</v>
      </c>
      <c r="G67" s="23">
        <f>ROUND(+$D67*F67,0)</f>
        <v>0</v>
      </c>
      <c r="H67" s="5"/>
      <c r="I67" s="22">
        <v>0</v>
      </c>
      <c r="J67" s="23">
        <f>ROUND(+$D67*I67,0)</f>
        <v>0</v>
      </c>
      <c r="K67" s="5"/>
      <c r="L67" s="22">
        <v>0</v>
      </c>
      <c r="M67" s="95">
        <f>ROUND(+$D67*L67,0)</f>
        <v>0</v>
      </c>
      <c r="N67" s="5"/>
      <c r="O67" s="22">
        <v>0</v>
      </c>
      <c r="P67" s="23">
        <f>ROUND(+$D67*O67,0)</f>
        <v>0</v>
      </c>
      <c r="Q67" s="5"/>
      <c r="R67" s="22">
        <v>0</v>
      </c>
      <c r="S67" s="23">
        <f>ROUND(+$D67*R67,0)</f>
        <v>0</v>
      </c>
      <c r="T67" s="23"/>
      <c r="U67" s="22">
        <f>F67+I67+L67+O67+R67</f>
        <v>0</v>
      </c>
      <c r="V67" s="24">
        <f>+G67+J67+M67+P67+S67</f>
        <v>0</v>
      </c>
      <c r="W67" s="78"/>
      <c r="X67" s="22" t="e">
        <f>Y67/V67</f>
        <v>#DIV/0!</v>
      </c>
      <c r="Y67" s="24">
        <v>0</v>
      </c>
    </row>
    <row r="68" spans="1:24" ht="15.75" customHeight="1">
      <c r="A68" s="51"/>
      <c r="B68" s="61" t="s">
        <v>28</v>
      </c>
      <c r="D68" s="47"/>
      <c r="F68" s="116"/>
      <c r="G68" s="4"/>
      <c r="H68" s="5"/>
      <c r="I68" s="117"/>
      <c r="J68" s="4"/>
      <c r="K68" s="5"/>
      <c r="L68" s="117"/>
      <c r="M68" s="101"/>
      <c r="O68" s="45"/>
      <c r="P68" s="4"/>
      <c r="R68" s="45"/>
      <c r="S68" s="4"/>
      <c r="T68" s="4"/>
      <c r="U68" s="45"/>
      <c r="V68" s="32"/>
      <c r="W68" s="78"/>
      <c r="X68" s="45"/>
    </row>
    <row r="69" spans="1:25" ht="15.75" customHeight="1">
      <c r="A69" s="60">
        <v>5213</v>
      </c>
      <c r="B69" s="8" t="s">
        <v>65</v>
      </c>
      <c r="C69" s="7"/>
      <c r="D69" s="46"/>
      <c r="F69" s="94">
        <v>0</v>
      </c>
      <c r="G69" s="23">
        <f>ROUND(+$D69*F69,0)</f>
        <v>0</v>
      </c>
      <c r="H69" s="5"/>
      <c r="I69" s="22">
        <v>0</v>
      </c>
      <c r="J69" s="23">
        <f>ROUND(+$D69*I69,0)</f>
        <v>0</v>
      </c>
      <c r="K69" s="5"/>
      <c r="L69" s="22">
        <v>0</v>
      </c>
      <c r="M69" s="95">
        <f>ROUND(+$D69*L69,0)</f>
        <v>0</v>
      </c>
      <c r="N69" s="5"/>
      <c r="O69" s="22">
        <v>0</v>
      </c>
      <c r="P69" s="23">
        <f>ROUND(+$D69*O69,0)</f>
        <v>0</v>
      </c>
      <c r="Q69" s="5"/>
      <c r="R69" s="22">
        <v>0</v>
      </c>
      <c r="S69" s="23">
        <f>ROUND(+$D69*R69,0)</f>
        <v>0</v>
      </c>
      <c r="T69" s="23"/>
      <c r="U69" s="22">
        <f>F69+I69+L69+O69+R69</f>
        <v>0</v>
      </c>
      <c r="V69" s="24">
        <f>+G69+J69+M69+P69+S69</f>
        <v>0</v>
      </c>
      <c r="W69" s="78"/>
      <c r="X69" s="22" t="e">
        <f>Y69/V69</f>
        <v>#DIV/0!</v>
      </c>
      <c r="Y69" s="24">
        <v>0</v>
      </c>
    </row>
    <row r="70" spans="1:25" ht="15.75" customHeight="1">
      <c r="A70" s="60">
        <v>5215</v>
      </c>
      <c r="B70" s="8" t="s">
        <v>66</v>
      </c>
      <c r="C70" s="7"/>
      <c r="D70" s="46"/>
      <c r="F70" s="94">
        <v>0</v>
      </c>
      <c r="G70" s="23">
        <f>ROUND(+$D70*F70,0)</f>
        <v>0</v>
      </c>
      <c r="H70" s="5"/>
      <c r="I70" s="22">
        <v>0</v>
      </c>
      <c r="J70" s="23">
        <f>ROUND(+$D70*I70,0)</f>
        <v>0</v>
      </c>
      <c r="K70" s="5"/>
      <c r="L70" s="22">
        <v>0</v>
      </c>
      <c r="M70" s="95">
        <f>ROUND(+$D70*L70,0)</f>
        <v>0</v>
      </c>
      <c r="N70" s="5"/>
      <c r="O70" s="22">
        <v>0</v>
      </c>
      <c r="P70" s="23">
        <f>ROUND(+$D70*O70,0)</f>
        <v>0</v>
      </c>
      <c r="Q70" s="5"/>
      <c r="R70" s="22">
        <v>0</v>
      </c>
      <c r="S70" s="23">
        <f>ROUND(+$D70*R70,0)</f>
        <v>0</v>
      </c>
      <c r="T70" s="23"/>
      <c r="U70" s="22">
        <f>F70+I70+L70+O70+R70</f>
        <v>0</v>
      </c>
      <c r="V70" s="24">
        <f>+G70+J70+M70+P70+S70</f>
        <v>0</v>
      </c>
      <c r="W70" s="78"/>
      <c r="X70" s="22" t="e">
        <f>Y70/V70</f>
        <v>#DIV/0!</v>
      </c>
      <c r="Y70" s="24">
        <v>0</v>
      </c>
    </row>
    <row r="71" spans="1:24" ht="15.75" customHeight="1">
      <c r="A71" s="51"/>
      <c r="B71" s="61" t="s">
        <v>29</v>
      </c>
      <c r="D71" s="47"/>
      <c r="F71" s="116"/>
      <c r="G71" s="4"/>
      <c r="H71" s="5"/>
      <c r="I71" s="117"/>
      <c r="J71" s="4"/>
      <c r="K71" s="5"/>
      <c r="L71" s="117"/>
      <c r="M71" s="101"/>
      <c r="O71" s="45"/>
      <c r="P71" s="4"/>
      <c r="R71" s="45"/>
      <c r="S71" s="4"/>
      <c r="T71" s="4"/>
      <c r="U71" s="45"/>
      <c r="V71" s="32"/>
      <c r="W71" s="78"/>
      <c r="X71" s="45"/>
    </row>
    <row r="72" spans="1:25" ht="15.75" customHeight="1">
      <c r="A72" s="60">
        <v>5251</v>
      </c>
      <c r="B72" s="8" t="s">
        <v>67</v>
      </c>
      <c r="C72" s="7"/>
      <c r="D72" s="46"/>
      <c r="F72" s="94">
        <v>0</v>
      </c>
      <c r="G72" s="23">
        <f aca="true" t="shared" si="19" ref="G72:G77">ROUND(+$D72*F72,0)</f>
        <v>0</v>
      </c>
      <c r="H72" s="5"/>
      <c r="I72" s="22">
        <v>0</v>
      </c>
      <c r="J72" s="23">
        <f aca="true" t="shared" si="20" ref="J72:J77">ROUND(+$D72*I72,0)</f>
        <v>0</v>
      </c>
      <c r="K72" s="5"/>
      <c r="L72" s="22">
        <v>0</v>
      </c>
      <c r="M72" s="95">
        <f aca="true" t="shared" si="21" ref="M72:M77">ROUND(+$D72*L72,0)</f>
        <v>0</v>
      </c>
      <c r="N72" s="5"/>
      <c r="O72" s="22">
        <v>0</v>
      </c>
      <c r="P72" s="23">
        <f aca="true" t="shared" si="22" ref="P72:P77">ROUND(+$D72*O72,0)</f>
        <v>0</v>
      </c>
      <c r="Q72" s="5"/>
      <c r="R72" s="22">
        <v>0</v>
      </c>
      <c r="S72" s="23">
        <f aca="true" t="shared" si="23" ref="S72:S77">ROUND(+$D72*R72,0)</f>
        <v>0</v>
      </c>
      <c r="T72" s="23"/>
      <c r="U72" s="22">
        <f aca="true" t="shared" si="24" ref="U72:U77">F72+I72+L72+O72+R72</f>
        <v>0</v>
      </c>
      <c r="V72" s="24">
        <f aca="true" t="shared" si="25" ref="V72:V77">+G72+J72+M72+P72+S72</f>
        <v>0</v>
      </c>
      <c r="W72" s="78"/>
      <c r="X72" s="22" t="e">
        <f aca="true" t="shared" si="26" ref="X72:X77">Y72/V72</f>
        <v>#DIV/0!</v>
      </c>
      <c r="Y72" s="24">
        <v>0</v>
      </c>
    </row>
    <row r="73" spans="1:25" ht="15.75" customHeight="1">
      <c r="A73" s="60">
        <v>5256</v>
      </c>
      <c r="B73" s="8" t="s">
        <v>68</v>
      </c>
      <c r="C73" s="7"/>
      <c r="D73" s="46"/>
      <c r="F73" s="94">
        <v>0</v>
      </c>
      <c r="G73" s="23">
        <f t="shared" si="19"/>
        <v>0</v>
      </c>
      <c r="H73" s="5"/>
      <c r="I73" s="22">
        <v>0</v>
      </c>
      <c r="J73" s="23">
        <f t="shared" si="20"/>
        <v>0</v>
      </c>
      <c r="K73" s="5"/>
      <c r="L73" s="22">
        <v>0</v>
      </c>
      <c r="M73" s="95">
        <f t="shared" si="21"/>
        <v>0</v>
      </c>
      <c r="N73" s="5"/>
      <c r="O73" s="22">
        <v>0</v>
      </c>
      <c r="P73" s="23">
        <f t="shared" si="22"/>
        <v>0</v>
      </c>
      <c r="Q73" s="5"/>
      <c r="R73" s="22">
        <v>0</v>
      </c>
      <c r="S73" s="23">
        <f t="shared" si="23"/>
        <v>0</v>
      </c>
      <c r="T73" s="23"/>
      <c r="U73" s="22">
        <f t="shared" si="24"/>
        <v>0</v>
      </c>
      <c r="V73" s="24">
        <f t="shared" si="25"/>
        <v>0</v>
      </c>
      <c r="W73" s="78"/>
      <c r="X73" s="22" t="e">
        <f t="shared" si="26"/>
        <v>#DIV/0!</v>
      </c>
      <c r="Y73" s="24">
        <v>0</v>
      </c>
    </row>
    <row r="74" spans="1:25" ht="15.75" customHeight="1">
      <c r="A74" s="60">
        <v>5254</v>
      </c>
      <c r="B74" s="8" t="s">
        <v>69</v>
      </c>
      <c r="C74" s="7"/>
      <c r="D74" s="46"/>
      <c r="F74" s="94">
        <v>0</v>
      </c>
      <c r="G74" s="23">
        <f t="shared" si="19"/>
        <v>0</v>
      </c>
      <c r="H74" s="5"/>
      <c r="I74" s="22">
        <v>0</v>
      </c>
      <c r="J74" s="23">
        <f t="shared" si="20"/>
        <v>0</v>
      </c>
      <c r="K74" s="5"/>
      <c r="L74" s="22">
        <v>0</v>
      </c>
      <c r="M74" s="95">
        <f t="shared" si="21"/>
        <v>0</v>
      </c>
      <c r="N74" s="5"/>
      <c r="O74" s="22">
        <v>0</v>
      </c>
      <c r="P74" s="23">
        <f t="shared" si="22"/>
        <v>0</v>
      </c>
      <c r="Q74" s="5"/>
      <c r="R74" s="22">
        <v>0</v>
      </c>
      <c r="S74" s="23">
        <f t="shared" si="23"/>
        <v>0</v>
      </c>
      <c r="T74" s="23"/>
      <c r="U74" s="22">
        <f t="shared" si="24"/>
        <v>0</v>
      </c>
      <c r="V74" s="24">
        <f t="shared" si="25"/>
        <v>0</v>
      </c>
      <c r="W74" s="78"/>
      <c r="X74" s="22" t="e">
        <f t="shared" si="26"/>
        <v>#DIV/0!</v>
      </c>
      <c r="Y74" s="24">
        <v>0</v>
      </c>
    </row>
    <row r="75" spans="1:25" ht="15.75" customHeight="1">
      <c r="A75" s="60">
        <v>5255</v>
      </c>
      <c r="B75" s="8" t="s">
        <v>70</v>
      </c>
      <c r="C75" s="7"/>
      <c r="D75" s="46"/>
      <c r="F75" s="94">
        <v>0</v>
      </c>
      <c r="G75" s="23">
        <f t="shared" si="19"/>
        <v>0</v>
      </c>
      <c r="H75" s="5"/>
      <c r="I75" s="22">
        <v>0</v>
      </c>
      <c r="J75" s="23">
        <f t="shared" si="20"/>
        <v>0</v>
      </c>
      <c r="K75" s="5"/>
      <c r="L75" s="22">
        <v>0</v>
      </c>
      <c r="M75" s="95">
        <f t="shared" si="21"/>
        <v>0</v>
      </c>
      <c r="N75" s="5"/>
      <c r="O75" s="22">
        <v>0</v>
      </c>
      <c r="P75" s="23">
        <f t="shared" si="22"/>
        <v>0</v>
      </c>
      <c r="Q75" s="5"/>
      <c r="R75" s="22">
        <v>0</v>
      </c>
      <c r="S75" s="23">
        <f t="shared" si="23"/>
        <v>0</v>
      </c>
      <c r="T75" s="23"/>
      <c r="U75" s="22">
        <f t="shared" si="24"/>
        <v>0</v>
      </c>
      <c r="V75" s="24">
        <f t="shared" si="25"/>
        <v>0</v>
      </c>
      <c r="W75" s="78"/>
      <c r="X75" s="22" t="e">
        <f t="shared" si="26"/>
        <v>#DIV/0!</v>
      </c>
      <c r="Y75" s="24">
        <v>0</v>
      </c>
    </row>
    <row r="76" spans="1:25" ht="15.75" customHeight="1">
      <c r="A76" s="60">
        <v>5250</v>
      </c>
      <c r="B76" s="8" t="s">
        <v>71</v>
      </c>
      <c r="C76" s="7"/>
      <c r="D76" s="46"/>
      <c r="F76" s="94">
        <v>0</v>
      </c>
      <c r="G76" s="23">
        <f t="shared" si="19"/>
        <v>0</v>
      </c>
      <c r="H76" s="5"/>
      <c r="I76" s="22">
        <v>0</v>
      </c>
      <c r="J76" s="23">
        <f t="shared" si="20"/>
        <v>0</v>
      </c>
      <c r="K76" s="5"/>
      <c r="L76" s="22">
        <v>0</v>
      </c>
      <c r="M76" s="95">
        <f t="shared" si="21"/>
        <v>0</v>
      </c>
      <c r="N76" s="5"/>
      <c r="O76" s="22">
        <v>0</v>
      </c>
      <c r="P76" s="23">
        <f t="shared" si="22"/>
        <v>0</v>
      </c>
      <c r="Q76" s="5"/>
      <c r="R76" s="22">
        <v>0</v>
      </c>
      <c r="S76" s="23">
        <f t="shared" si="23"/>
        <v>0</v>
      </c>
      <c r="T76" s="23"/>
      <c r="U76" s="22">
        <f t="shared" si="24"/>
        <v>0</v>
      </c>
      <c r="V76" s="24">
        <f t="shared" si="25"/>
        <v>0</v>
      </c>
      <c r="W76" s="78"/>
      <c r="X76" s="22" t="e">
        <f t="shared" si="26"/>
        <v>#DIV/0!</v>
      </c>
      <c r="Y76" s="24">
        <v>0</v>
      </c>
    </row>
    <row r="77" spans="1:25" ht="15.75" customHeight="1">
      <c r="A77" s="60">
        <v>5252</v>
      </c>
      <c r="B77" s="8" t="s">
        <v>72</v>
      </c>
      <c r="C77" s="7"/>
      <c r="D77" s="46"/>
      <c r="F77" s="94">
        <v>0</v>
      </c>
      <c r="G77" s="23">
        <f t="shared" si="19"/>
        <v>0</v>
      </c>
      <c r="H77" s="5"/>
      <c r="I77" s="22">
        <v>0</v>
      </c>
      <c r="J77" s="23">
        <f t="shared" si="20"/>
        <v>0</v>
      </c>
      <c r="K77" s="5"/>
      <c r="L77" s="22">
        <v>0</v>
      </c>
      <c r="M77" s="95">
        <f t="shared" si="21"/>
        <v>0</v>
      </c>
      <c r="N77" s="5"/>
      <c r="O77" s="22">
        <v>0</v>
      </c>
      <c r="P77" s="23">
        <f t="shared" si="22"/>
        <v>0</v>
      </c>
      <c r="Q77" s="5"/>
      <c r="R77" s="22">
        <v>0</v>
      </c>
      <c r="S77" s="23">
        <f t="shared" si="23"/>
        <v>0</v>
      </c>
      <c r="T77" s="23"/>
      <c r="U77" s="22">
        <f t="shared" si="24"/>
        <v>0</v>
      </c>
      <c r="V77" s="24">
        <f t="shared" si="25"/>
        <v>0</v>
      </c>
      <c r="W77" s="78"/>
      <c r="X77" s="22" t="e">
        <f t="shared" si="26"/>
        <v>#DIV/0!</v>
      </c>
      <c r="Y77" s="24">
        <v>0</v>
      </c>
    </row>
    <row r="78" spans="1:24" ht="15.75" customHeight="1">
      <c r="A78" s="51"/>
      <c r="B78" s="61" t="s">
        <v>30</v>
      </c>
      <c r="D78" s="47"/>
      <c r="F78" s="116"/>
      <c r="G78" s="4"/>
      <c r="H78" s="5"/>
      <c r="I78" s="117"/>
      <c r="J78" s="4"/>
      <c r="K78" s="5"/>
      <c r="L78" s="117"/>
      <c r="M78" s="101"/>
      <c r="O78" s="45"/>
      <c r="P78" s="4"/>
      <c r="R78" s="45"/>
      <c r="S78" s="4"/>
      <c r="T78" s="4"/>
      <c r="U78" s="45"/>
      <c r="V78" s="32"/>
      <c r="W78" s="78"/>
      <c r="X78" s="45"/>
    </row>
    <row r="79" spans="1:25" ht="15.75" customHeight="1">
      <c r="A79" s="60">
        <v>5241</v>
      </c>
      <c r="B79" s="8" t="s">
        <v>73</v>
      </c>
      <c r="C79" s="7"/>
      <c r="D79" s="46"/>
      <c r="F79" s="94">
        <v>0</v>
      </c>
      <c r="G79" s="23">
        <f>ROUND(+$D79*F79,0)</f>
        <v>0</v>
      </c>
      <c r="H79" s="5"/>
      <c r="I79" s="22">
        <v>0</v>
      </c>
      <c r="J79" s="23">
        <f>ROUND(+$D79*I79,0)</f>
        <v>0</v>
      </c>
      <c r="K79" s="5"/>
      <c r="L79" s="22">
        <v>0</v>
      </c>
      <c r="M79" s="95">
        <f>ROUND(+$D79*L79,0)</f>
        <v>0</v>
      </c>
      <c r="N79" s="5"/>
      <c r="O79" s="22">
        <v>0</v>
      </c>
      <c r="P79" s="23">
        <f>ROUND(+$D79*O79,0)</f>
        <v>0</v>
      </c>
      <c r="Q79" s="5"/>
      <c r="R79" s="22">
        <v>0</v>
      </c>
      <c r="S79" s="23">
        <f>ROUND(+$D79*R79,0)</f>
        <v>0</v>
      </c>
      <c r="T79" s="23"/>
      <c r="U79" s="22">
        <f>F79+I79+L79+O79+R79</f>
        <v>0</v>
      </c>
      <c r="V79" s="24">
        <f>+G79+J79+M79+P79+S79</f>
        <v>0</v>
      </c>
      <c r="W79" s="78"/>
      <c r="X79" s="22" t="e">
        <f>Y79/V79</f>
        <v>#DIV/0!</v>
      </c>
      <c r="Y79" s="24">
        <v>0</v>
      </c>
    </row>
    <row r="80" spans="1:25" ht="15.75" customHeight="1">
      <c r="A80" s="60">
        <v>5243</v>
      </c>
      <c r="B80" s="8" t="s">
        <v>74</v>
      </c>
      <c r="C80" s="7"/>
      <c r="D80" s="46"/>
      <c r="F80" s="94">
        <v>0</v>
      </c>
      <c r="G80" s="23">
        <f>ROUND(+$D80*F80,0)</f>
        <v>0</v>
      </c>
      <c r="H80" s="5"/>
      <c r="I80" s="22">
        <v>0</v>
      </c>
      <c r="J80" s="23">
        <f>ROUND(+$D80*I80,0)</f>
        <v>0</v>
      </c>
      <c r="K80" s="5"/>
      <c r="L80" s="22">
        <v>0</v>
      </c>
      <c r="M80" s="95">
        <f>ROUND(+$D80*L80,0)</f>
        <v>0</v>
      </c>
      <c r="N80" s="5"/>
      <c r="O80" s="22">
        <v>0</v>
      </c>
      <c r="P80" s="23">
        <f>ROUND(+$D80*O80,0)</f>
        <v>0</v>
      </c>
      <c r="Q80" s="5"/>
      <c r="R80" s="22">
        <v>0</v>
      </c>
      <c r="S80" s="23">
        <f>ROUND(+$D80*R80,0)</f>
        <v>0</v>
      </c>
      <c r="T80" s="23"/>
      <c r="U80" s="22">
        <f>F80+I80+L80+O80+R80</f>
        <v>0</v>
      </c>
      <c r="V80" s="24">
        <f>+G80+J80+M80+P80+S80</f>
        <v>0</v>
      </c>
      <c r="W80" s="78"/>
      <c r="X80" s="22" t="e">
        <f>Y80/V80</f>
        <v>#DIV/0!</v>
      </c>
      <c r="Y80" s="24">
        <v>0</v>
      </c>
    </row>
    <row r="81" spans="1:24" ht="15.75" customHeight="1">
      <c r="A81" s="51"/>
      <c r="B81" s="61" t="s">
        <v>45</v>
      </c>
      <c r="D81" s="47"/>
      <c r="F81" s="116"/>
      <c r="G81" s="4"/>
      <c r="H81" s="5"/>
      <c r="I81" s="117"/>
      <c r="J81" s="4"/>
      <c r="K81" s="5"/>
      <c r="L81" s="117"/>
      <c r="M81" s="101"/>
      <c r="O81" s="45"/>
      <c r="P81" s="4"/>
      <c r="R81" s="45"/>
      <c r="S81" s="4"/>
      <c r="T81" s="4"/>
      <c r="U81" s="45"/>
      <c r="V81" s="32"/>
      <c r="W81" s="78"/>
      <c r="X81" s="45"/>
    </row>
    <row r="82" spans="1:25" ht="15.75" customHeight="1">
      <c r="A82" s="60">
        <v>5075</v>
      </c>
      <c r="B82" s="8" t="s">
        <v>46</v>
      </c>
      <c r="C82" s="7"/>
      <c r="D82" s="46"/>
      <c r="F82" s="94">
        <v>0</v>
      </c>
      <c r="G82" s="23">
        <f aca="true" t="shared" si="27" ref="G82:G87">ROUND(+$D82*F82,0)</f>
        <v>0</v>
      </c>
      <c r="H82" s="5"/>
      <c r="I82" s="22">
        <v>0</v>
      </c>
      <c r="J82" s="23">
        <f aca="true" t="shared" si="28" ref="J82:J87">ROUND(+$D82*I82,0)</f>
        <v>0</v>
      </c>
      <c r="K82" s="5"/>
      <c r="L82" s="22">
        <v>0</v>
      </c>
      <c r="M82" s="95">
        <f aca="true" t="shared" si="29" ref="M82:M87">ROUND(+$D82*L82,0)</f>
        <v>0</v>
      </c>
      <c r="N82" s="5"/>
      <c r="O82" s="22">
        <v>0</v>
      </c>
      <c r="P82" s="23">
        <f aca="true" t="shared" si="30" ref="P82:P87">ROUND(+$D82*O82,0)</f>
        <v>0</v>
      </c>
      <c r="Q82" s="5"/>
      <c r="R82" s="22">
        <v>0</v>
      </c>
      <c r="S82" s="23">
        <f aca="true" t="shared" si="31" ref="S82:S87">ROUND(+$D82*R82,0)</f>
        <v>0</v>
      </c>
      <c r="T82" s="23"/>
      <c r="U82" s="22">
        <f aca="true" t="shared" si="32" ref="U82:U87">F82+I82+L82+O82+R82</f>
        <v>0</v>
      </c>
      <c r="V82" s="24">
        <f aca="true" t="shared" si="33" ref="V82:V87">+G82+J82+M82+P82+S82</f>
        <v>0</v>
      </c>
      <c r="W82" s="78"/>
      <c r="X82" s="22" t="e">
        <f aca="true" t="shared" si="34" ref="X82:X87">Y82/V82</f>
        <v>#DIV/0!</v>
      </c>
      <c r="Y82" s="24">
        <v>0</v>
      </c>
    </row>
    <row r="83" spans="1:25" ht="15.75" customHeight="1">
      <c r="A83" s="60">
        <v>5200</v>
      </c>
      <c r="B83" s="8" t="s">
        <v>47</v>
      </c>
      <c r="C83" s="7"/>
      <c r="D83" s="46"/>
      <c r="F83" s="94">
        <v>0</v>
      </c>
      <c r="G83" s="23">
        <f t="shared" si="27"/>
        <v>0</v>
      </c>
      <c r="H83" s="5"/>
      <c r="I83" s="22">
        <v>0</v>
      </c>
      <c r="J83" s="23">
        <f t="shared" si="28"/>
        <v>0</v>
      </c>
      <c r="K83" s="5"/>
      <c r="L83" s="22">
        <v>0</v>
      </c>
      <c r="M83" s="95">
        <f t="shared" si="29"/>
        <v>0</v>
      </c>
      <c r="N83" s="5"/>
      <c r="O83" s="22">
        <v>0</v>
      </c>
      <c r="P83" s="23">
        <f t="shared" si="30"/>
        <v>0</v>
      </c>
      <c r="Q83" s="5"/>
      <c r="R83" s="22">
        <v>0</v>
      </c>
      <c r="S83" s="23">
        <f t="shared" si="31"/>
        <v>0</v>
      </c>
      <c r="T83" s="23"/>
      <c r="U83" s="22">
        <f t="shared" si="32"/>
        <v>0</v>
      </c>
      <c r="V83" s="24">
        <f t="shared" si="33"/>
        <v>0</v>
      </c>
      <c r="W83" s="78"/>
      <c r="X83" s="22" t="e">
        <f t="shared" si="34"/>
        <v>#DIV/0!</v>
      </c>
      <c r="Y83" s="24">
        <v>0</v>
      </c>
    </row>
    <row r="84" spans="1:25" ht="15.75" customHeight="1">
      <c r="A84" s="60">
        <v>5201</v>
      </c>
      <c r="B84" s="8" t="s">
        <v>59</v>
      </c>
      <c r="C84" s="7"/>
      <c r="D84" s="46"/>
      <c r="F84" s="94">
        <v>0</v>
      </c>
      <c r="G84" s="23">
        <f t="shared" si="27"/>
        <v>0</v>
      </c>
      <c r="H84" s="5"/>
      <c r="I84" s="22">
        <v>0</v>
      </c>
      <c r="J84" s="23">
        <f t="shared" si="28"/>
        <v>0</v>
      </c>
      <c r="K84" s="5"/>
      <c r="L84" s="22">
        <v>0</v>
      </c>
      <c r="M84" s="95">
        <f t="shared" si="29"/>
        <v>0</v>
      </c>
      <c r="N84" s="5"/>
      <c r="O84" s="22">
        <v>0</v>
      </c>
      <c r="P84" s="23">
        <f t="shared" si="30"/>
        <v>0</v>
      </c>
      <c r="Q84" s="5"/>
      <c r="R84" s="22">
        <v>0</v>
      </c>
      <c r="S84" s="23">
        <f t="shared" si="31"/>
        <v>0</v>
      </c>
      <c r="T84" s="23"/>
      <c r="U84" s="22">
        <f t="shared" si="32"/>
        <v>0</v>
      </c>
      <c r="V84" s="24">
        <f t="shared" si="33"/>
        <v>0</v>
      </c>
      <c r="W84" s="78"/>
      <c r="X84" s="22" t="e">
        <f t="shared" si="34"/>
        <v>#DIV/0!</v>
      </c>
      <c r="Y84" s="24">
        <v>0</v>
      </c>
    </row>
    <row r="85" spans="1:25" ht="15.75" customHeight="1">
      <c r="A85" s="60">
        <v>5205</v>
      </c>
      <c r="B85" s="8" t="s">
        <v>48</v>
      </c>
      <c r="C85" s="7"/>
      <c r="D85" s="46"/>
      <c r="F85" s="94">
        <v>0</v>
      </c>
      <c r="G85" s="23">
        <f t="shared" si="27"/>
        <v>0</v>
      </c>
      <c r="H85" s="5"/>
      <c r="I85" s="22">
        <v>0</v>
      </c>
      <c r="J85" s="23">
        <f t="shared" si="28"/>
        <v>0</v>
      </c>
      <c r="K85" s="5"/>
      <c r="L85" s="22">
        <v>0</v>
      </c>
      <c r="M85" s="95">
        <f t="shared" si="29"/>
        <v>0</v>
      </c>
      <c r="N85" s="5"/>
      <c r="O85" s="22">
        <v>0</v>
      </c>
      <c r="P85" s="23">
        <f t="shared" si="30"/>
        <v>0</v>
      </c>
      <c r="Q85" s="5"/>
      <c r="R85" s="22">
        <v>0</v>
      </c>
      <c r="S85" s="23">
        <f t="shared" si="31"/>
        <v>0</v>
      </c>
      <c r="T85" s="23"/>
      <c r="U85" s="22">
        <f t="shared" si="32"/>
        <v>0</v>
      </c>
      <c r="V85" s="24">
        <f t="shared" si="33"/>
        <v>0</v>
      </c>
      <c r="W85" s="78"/>
      <c r="X85" s="22" t="e">
        <f t="shared" si="34"/>
        <v>#DIV/0!</v>
      </c>
      <c r="Y85" s="24">
        <v>0</v>
      </c>
    </row>
    <row r="86" spans="1:25" ht="15.75" customHeight="1">
      <c r="A86" s="60">
        <v>5207</v>
      </c>
      <c r="B86" s="9" t="s">
        <v>77</v>
      </c>
      <c r="C86" s="10"/>
      <c r="D86" s="46"/>
      <c r="F86" s="94">
        <v>0</v>
      </c>
      <c r="G86" s="23">
        <f t="shared" si="27"/>
        <v>0</v>
      </c>
      <c r="H86" s="5"/>
      <c r="I86" s="22">
        <v>0</v>
      </c>
      <c r="J86" s="23">
        <f t="shared" si="28"/>
        <v>0</v>
      </c>
      <c r="K86" s="5"/>
      <c r="L86" s="22">
        <v>0</v>
      </c>
      <c r="M86" s="95">
        <f t="shared" si="29"/>
        <v>0</v>
      </c>
      <c r="N86" s="5"/>
      <c r="O86" s="22">
        <v>0</v>
      </c>
      <c r="P86" s="23">
        <f t="shared" si="30"/>
        <v>0</v>
      </c>
      <c r="Q86" s="5"/>
      <c r="R86" s="22">
        <v>0</v>
      </c>
      <c r="S86" s="23">
        <f t="shared" si="31"/>
        <v>0</v>
      </c>
      <c r="T86" s="23"/>
      <c r="U86" s="22">
        <f t="shared" si="32"/>
        <v>0</v>
      </c>
      <c r="V86" s="24">
        <f t="shared" si="33"/>
        <v>0</v>
      </c>
      <c r="W86" s="78"/>
      <c r="X86" s="22" t="e">
        <f t="shared" si="34"/>
        <v>#DIV/0!</v>
      </c>
      <c r="Y86" s="24">
        <v>0</v>
      </c>
    </row>
    <row r="87" spans="1:25" ht="15.75" customHeight="1">
      <c r="A87" s="60">
        <v>5209</v>
      </c>
      <c r="B87" s="9" t="s">
        <v>75</v>
      </c>
      <c r="C87" s="10"/>
      <c r="D87" s="46"/>
      <c r="F87" s="94">
        <v>0</v>
      </c>
      <c r="G87" s="23">
        <f t="shared" si="27"/>
        <v>0</v>
      </c>
      <c r="H87" s="5"/>
      <c r="I87" s="22">
        <v>0</v>
      </c>
      <c r="J87" s="23">
        <f t="shared" si="28"/>
        <v>0</v>
      </c>
      <c r="K87" s="5"/>
      <c r="L87" s="22">
        <v>0</v>
      </c>
      <c r="M87" s="95">
        <f t="shared" si="29"/>
        <v>0</v>
      </c>
      <c r="N87" s="5"/>
      <c r="O87" s="22">
        <v>0</v>
      </c>
      <c r="P87" s="23">
        <f t="shared" si="30"/>
        <v>0</v>
      </c>
      <c r="Q87" s="5"/>
      <c r="R87" s="22">
        <v>0</v>
      </c>
      <c r="S87" s="23">
        <f t="shared" si="31"/>
        <v>0</v>
      </c>
      <c r="T87" s="23"/>
      <c r="U87" s="22">
        <f t="shared" si="32"/>
        <v>0</v>
      </c>
      <c r="V87" s="24">
        <f t="shared" si="33"/>
        <v>0</v>
      </c>
      <c r="W87" s="78"/>
      <c r="X87" s="22" t="e">
        <f t="shared" si="34"/>
        <v>#DIV/0!</v>
      </c>
      <c r="Y87" s="24">
        <v>0</v>
      </c>
    </row>
    <row r="88" spans="1:25" ht="15.75" customHeight="1">
      <c r="A88" s="51"/>
      <c r="B88" s="61" t="s">
        <v>84</v>
      </c>
      <c r="D88" s="47"/>
      <c r="F88" s="116"/>
      <c r="G88" s="4"/>
      <c r="H88" s="5"/>
      <c r="I88" s="117"/>
      <c r="J88" s="4"/>
      <c r="K88" s="5"/>
      <c r="L88" s="117"/>
      <c r="M88" s="101"/>
      <c r="O88" s="45"/>
      <c r="P88" s="4"/>
      <c r="R88" s="45"/>
      <c r="S88" s="4"/>
      <c r="T88" s="4"/>
      <c r="U88" s="45"/>
      <c r="V88" s="32"/>
      <c r="W88" s="78"/>
      <c r="X88" s="45"/>
      <c r="Y88" s="12"/>
    </row>
    <row r="89" spans="1:25" ht="15.75" customHeight="1">
      <c r="A89" s="60">
        <v>5402</v>
      </c>
      <c r="B89" s="8" t="s">
        <v>87</v>
      </c>
      <c r="C89" s="7"/>
      <c r="D89" s="46"/>
      <c r="F89" s="94">
        <v>0</v>
      </c>
      <c r="G89" s="23">
        <f>ROUND(+$D89*F89,0)</f>
        <v>0</v>
      </c>
      <c r="H89" s="5"/>
      <c r="I89" s="22">
        <v>0</v>
      </c>
      <c r="J89" s="23">
        <f>ROUND(+$D89*I89,0)</f>
        <v>0</v>
      </c>
      <c r="K89" s="5"/>
      <c r="L89" s="22">
        <v>0</v>
      </c>
      <c r="M89" s="95">
        <f>ROUND(+$D89*L89,0)</f>
        <v>0</v>
      </c>
      <c r="N89" s="5"/>
      <c r="O89" s="22">
        <v>0</v>
      </c>
      <c r="P89" s="23">
        <f>ROUND(+$D89*O89,0)</f>
        <v>0</v>
      </c>
      <c r="Q89" s="5"/>
      <c r="R89" s="22">
        <v>0</v>
      </c>
      <c r="S89" s="23">
        <f>ROUND(+$D89*R89,0)</f>
        <v>0</v>
      </c>
      <c r="T89" s="23"/>
      <c r="U89" s="22">
        <f>F89+I89+L89+O89+R89</f>
        <v>0</v>
      </c>
      <c r="V89" s="24">
        <f>+G89+J89+M89+P89+S89</f>
        <v>0</v>
      </c>
      <c r="W89" s="78"/>
      <c r="X89" s="22" t="e">
        <f>Y89/V89</f>
        <v>#DIV/0!</v>
      </c>
      <c r="Y89" s="24">
        <v>0</v>
      </c>
    </row>
    <row r="90" spans="1:24" ht="15.75" customHeight="1">
      <c r="A90" s="51"/>
      <c r="B90" s="61" t="s">
        <v>85</v>
      </c>
      <c r="D90" s="47"/>
      <c r="F90" s="116"/>
      <c r="G90" s="4"/>
      <c r="H90" s="5"/>
      <c r="I90" s="117"/>
      <c r="J90" s="4"/>
      <c r="K90" s="5"/>
      <c r="L90" s="117"/>
      <c r="M90" s="101"/>
      <c r="O90" s="45"/>
      <c r="P90" s="4"/>
      <c r="R90" s="45"/>
      <c r="S90" s="4"/>
      <c r="T90" s="4"/>
      <c r="U90" s="45"/>
      <c r="V90" s="32"/>
      <c r="W90" s="78"/>
      <c r="X90" s="45"/>
    </row>
    <row r="91" spans="1:25" ht="15.75" customHeight="1">
      <c r="A91" s="60">
        <v>5404</v>
      </c>
      <c r="B91" s="8" t="s">
        <v>49</v>
      </c>
      <c r="C91" s="7"/>
      <c r="D91" s="46"/>
      <c r="F91" s="94">
        <v>0</v>
      </c>
      <c r="G91" s="23">
        <f>ROUND(+$D91*F91,0)</f>
        <v>0</v>
      </c>
      <c r="H91" s="5"/>
      <c r="I91" s="22">
        <v>0</v>
      </c>
      <c r="J91" s="23">
        <f>ROUND(+$D91*I91,0)</f>
        <v>0</v>
      </c>
      <c r="K91" s="5"/>
      <c r="L91" s="22">
        <v>0</v>
      </c>
      <c r="M91" s="95">
        <f>ROUND(+$D91*L91,0)</f>
        <v>0</v>
      </c>
      <c r="N91" s="5"/>
      <c r="O91" s="22">
        <v>0</v>
      </c>
      <c r="P91" s="23">
        <f>ROUND(+$D91*O91,0)</f>
        <v>0</v>
      </c>
      <c r="Q91" s="5"/>
      <c r="R91" s="22">
        <v>0</v>
      </c>
      <c r="S91" s="23">
        <f>ROUND(+$D91*R91,0)</f>
        <v>0</v>
      </c>
      <c r="T91" s="23"/>
      <c r="U91" s="22">
        <f>F91+I91+L91+O91+R91</f>
        <v>0</v>
      </c>
      <c r="V91" s="24">
        <f>+G91+J91+M91+P91+S91</f>
        <v>0</v>
      </c>
      <c r="W91" s="78"/>
      <c r="X91" s="22" t="e">
        <f>Y91/V91</f>
        <v>#DIV/0!</v>
      </c>
      <c r="Y91" s="24">
        <v>0</v>
      </c>
    </row>
    <row r="92" spans="1:25" s="12" customFormat="1" ht="15.75" customHeight="1">
      <c r="A92" s="51"/>
      <c r="B92" s="64" t="s">
        <v>50</v>
      </c>
      <c r="C92" s="65"/>
      <c r="D92" s="62"/>
      <c r="F92" s="119"/>
      <c r="G92" s="24">
        <f>ROUND(+$D92*F92,0)</f>
        <v>0</v>
      </c>
      <c r="H92" s="107"/>
      <c r="I92" s="66"/>
      <c r="J92" s="24">
        <f>ROUND(+$D92*I92,0)</f>
        <v>0</v>
      </c>
      <c r="K92" s="107"/>
      <c r="L92" s="66"/>
      <c r="M92" s="120">
        <f>ROUND(+$D92*L92,0)</f>
        <v>0</v>
      </c>
      <c r="O92" s="66"/>
      <c r="P92" s="24">
        <f>ROUND(+$D92*O92,0)</f>
        <v>0</v>
      </c>
      <c r="R92" s="66"/>
      <c r="S92" s="24">
        <f>ROUND(+$D92*R92,0)</f>
        <v>0</v>
      </c>
      <c r="T92" s="24"/>
      <c r="U92" s="66"/>
      <c r="V92" s="24">
        <f>+G92+J92+M92+P92+S92</f>
        <v>0</v>
      </c>
      <c r="W92" s="78"/>
      <c r="X92" s="66" t="e">
        <f>Y92/V92</f>
        <v>#DIV/0!</v>
      </c>
      <c r="Y92" s="24">
        <v>0</v>
      </c>
    </row>
    <row r="93" spans="1:25" ht="15.75" customHeight="1">
      <c r="A93" s="60">
        <v>5405</v>
      </c>
      <c r="B93" s="10" t="s">
        <v>88</v>
      </c>
      <c r="C93" s="10"/>
      <c r="D93" s="46"/>
      <c r="F93" s="94">
        <v>0</v>
      </c>
      <c r="G93" s="23">
        <f>ROUND(+$D93*F93,0)</f>
        <v>0</v>
      </c>
      <c r="H93" s="5"/>
      <c r="I93" s="22">
        <v>0</v>
      </c>
      <c r="J93" s="23">
        <f>ROUND(+$D93*I93,0)</f>
        <v>0</v>
      </c>
      <c r="K93" s="5"/>
      <c r="L93" s="22">
        <v>0</v>
      </c>
      <c r="M93" s="95">
        <f>ROUND(+$D93*L93,0)</f>
        <v>0</v>
      </c>
      <c r="N93" s="5"/>
      <c r="O93" s="22">
        <v>0</v>
      </c>
      <c r="P93" s="23">
        <f>ROUND(+$D93*O93,0)</f>
        <v>0</v>
      </c>
      <c r="Q93" s="5"/>
      <c r="R93" s="22">
        <v>0</v>
      </c>
      <c r="S93" s="23">
        <f>ROUND(+$D93*R93,0)</f>
        <v>0</v>
      </c>
      <c r="T93" s="23"/>
      <c r="U93" s="22">
        <f>F93+I93+L93+O93+R93</f>
        <v>0</v>
      </c>
      <c r="V93" s="24">
        <f>+G93+J93+M93+P93+S93</f>
        <v>0</v>
      </c>
      <c r="W93" s="78"/>
      <c r="X93" s="22" t="e">
        <f>Y93/V93</f>
        <v>#DIV/0!</v>
      </c>
      <c r="Y93" s="24">
        <v>0</v>
      </c>
    </row>
    <row r="94" spans="1:25" ht="15.75" customHeight="1">
      <c r="A94" s="60">
        <v>5406</v>
      </c>
      <c r="B94" s="70" t="s">
        <v>51</v>
      </c>
      <c r="C94" s="67"/>
      <c r="D94" s="68"/>
      <c r="F94" s="94">
        <v>0</v>
      </c>
      <c r="G94" s="23">
        <f>ROUND(+$D94*F94,0)</f>
        <v>0</v>
      </c>
      <c r="H94" s="5"/>
      <c r="I94" s="22">
        <v>0</v>
      </c>
      <c r="J94" s="23">
        <f>ROUND(+$D94*I94,0)</f>
        <v>0</v>
      </c>
      <c r="K94" s="5"/>
      <c r="L94" s="22">
        <v>0</v>
      </c>
      <c r="M94" s="95">
        <f>ROUND(+$D94*L94,0)</f>
        <v>0</v>
      </c>
      <c r="N94" s="5"/>
      <c r="O94" s="22">
        <v>0</v>
      </c>
      <c r="P94" s="23">
        <f>ROUND(+$D94*O94,0)</f>
        <v>0</v>
      </c>
      <c r="Q94" s="5"/>
      <c r="R94" s="22">
        <v>0</v>
      </c>
      <c r="S94" s="23">
        <f>ROUND(+$D94*R94,0)</f>
        <v>0</v>
      </c>
      <c r="T94" s="23"/>
      <c r="U94" s="22">
        <f>F94+I94+L94+O94+R94</f>
        <v>0</v>
      </c>
      <c r="V94" s="24">
        <f>+G94+J94+M94+P94+S94</f>
        <v>0</v>
      </c>
      <c r="W94" s="78"/>
      <c r="X94" s="22" t="e">
        <f>Y94/V94</f>
        <v>#DIV/0!</v>
      </c>
      <c r="Y94" s="24">
        <v>0</v>
      </c>
    </row>
    <row r="95" spans="1:24" ht="15.75" customHeight="1">
      <c r="A95" s="51"/>
      <c r="B95" s="59" t="s">
        <v>22</v>
      </c>
      <c r="C95" s="1" t="s">
        <v>18</v>
      </c>
      <c r="D95" s="47"/>
      <c r="F95" s="116"/>
      <c r="G95" s="4"/>
      <c r="H95" s="5"/>
      <c r="I95" s="117"/>
      <c r="J95" s="4"/>
      <c r="K95" s="5"/>
      <c r="L95" s="117"/>
      <c r="M95" s="101"/>
      <c r="O95" s="45"/>
      <c r="P95" s="4"/>
      <c r="R95" s="45"/>
      <c r="S95" s="4"/>
      <c r="T95" s="4"/>
      <c r="U95" s="45"/>
      <c r="V95" s="32"/>
      <c r="W95" s="78"/>
      <c r="X95" s="45"/>
    </row>
    <row r="96" spans="1:25" ht="15.75" customHeight="1">
      <c r="A96" s="60">
        <v>5224</v>
      </c>
      <c r="B96" s="8" t="s">
        <v>78</v>
      </c>
      <c r="C96" s="7"/>
      <c r="D96" s="46"/>
      <c r="F96" s="94">
        <v>0</v>
      </c>
      <c r="G96" s="23">
        <f aca="true" t="shared" si="35" ref="G96:G104">ROUND(+$D96*F96,0)</f>
        <v>0</v>
      </c>
      <c r="H96" s="5"/>
      <c r="I96" s="22">
        <v>0</v>
      </c>
      <c r="J96" s="23">
        <f aca="true" t="shared" si="36" ref="J96:J104">ROUND(+$D96*I96,0)</f>
        <v>0</v>
      </c>
      <c r="K96" s="5"/>
      <c r="L96" s="22">
        <v>0</v>
      </c>
      <c r="M96" s="95">
        <f aca="true" t="shared" si="37" ref="M96:M104">ROUND(+$D96*L96,0)</f>
        <v>0</v>
      </c>
      <c r="N96" s="5"/>
      <c r="O96" s="22">
        <v>0</v>
      </c>
      <c r="P96" s="23">
        <f aca="true" t="shared" si="38" ref="P96:P104">ROUND(+$D96*O96,0)</f>
        <v>0</v>
      </c>
      <c r="Q96" s="5"/>
      <c r="R96" s="22">
        <v>0</v>
      </c>
      <c r="S96" s="23">
        <f aca="true" t="shared" si="39" ref="S96:S104">ROUND(+$D96*R96,0)</f>
        <v>0</v>
      </c>
      <c r="T96" s="23"/>
      <c r="U96" s="22">
        <f aca="true" t="shared" si="40" ref="U96:U104">F96+I96+L96+O96+R96</f>
        <v>0</v>
      </c>
      <c r="V96" s="24">
        <f aca="true" t="shared" si="41" ref="V96:V104">+G96+J96+M96+P96+S96</f>
        <v>0</v>
      </c>
      <c r="W96" s="78"/>
      <c r="X96" s="22" t="e">
        <f aca="true" t="shared" si="42" ref="X96:X104">Y96/V96</f>
        <v>#DIV/0!</v>
      </c>
      <c r="Y96" s="24">
        <v>0</v>
      </c>
    </row>
    <row r="97" spans="1:25" ht="15.75" customHeight="1">
      <c r="A97" s="60">
        <v>5230</v>
      </c>
      <c r="B97" s="9" t="s">
        <v>76</v>
      </c>
      <c r="C97" s="7"/>
      <c r="D97" s="46"/>
      <c r="F97" s="94">
        <v>0</v>
      </c>
      <c r="G97" s="23">
        <f t="shared" si="35"/>
        <v>0</v>
      </c>
      <c r="H97" s="5"/>
      <c r="I97" s="22">
        <v>0</v>
      </c>
      <c r="J97" s="23">
        <f t="shared" si="36"/>
        <v>0</v>
      </c>
      <c r="K97" s="5"/>
      <c r="L97" s="22">
        <v>0</v>
      </c>
      <c r="M97" s="95">
        <f t="shared" si="37"/>
        <v>0</v>
      </c>
      <c r="N97" s="5"/>
      <c r="O97" s="22">
        <v>0</v>
      </c>
      <c r="P97" s="23">
        <f t="shared" si="38"/>
        <v>0</v>
      </c>
      <c r="Q97" s="5"/>
      <c r="R97" s="22">
        <v>0</v>
      </c>
      <c r="S97" s="23">
        <f t="shared" si="39"/>
        <v>0</v>
      </c>
      <c r="T97" s="23"/>
      <c r="U97" s="22">
        <f t="shared" si="40"/>
        <v>0</v>
      </c>
      <c r="V97" s="24">
        <f t="shared" si="41"/>
        <v>0</v>
      </c>
      <c r="W97" s="78"/>
      <c r="X97" s="22" t="e">
        <f t="shared" si="42"/>
        <v>#DIV/0!</v>
      </c>
      <c r="Y97" s="24">
        <v>0</v>
      </c>
    </row>
    <row r="98" spans="1:25" ht="15.75" customHeight="1">
      <c r="A98" s="60">
        <v>5231</v>
      </c>
      <c r="B98" s="8" t="s">
        <v>52</v>
      </c>
      <c r="C98" s="7"/>
      <c r="D98" s="46"/>
      <c r="F98" s="94">
        <v>0</v>
      </c>
      <c r="G98" s="23">
        <f t="shared" si="35"/>
        <v>0</v>
      </c>
      <c r="H98" s="5"/>
      <c r="I98" s="22">
        <v>0</v>
      </c>
      <c r="J98" s="23">
        <f t="shared" si="36"/>
        <v>0</v>
      </c>
      <c r="K98" s="5"/>
      <c r="L98" s="22">
        <v>0</v>
      </c>
      <c r="M98" s="95">
        <f t="shared" si="37"/>
        <v>0</v>
      </c>
      <c r="N98" s="5"/>
      <c r="O98" s="22">
        <v>0</v>
      </c>
      <c r="P98" s="23">
        <f t="shared" si="38"/>
        <v>0</v>
      </c>
      <c r="Q98" s="5"/>
      <c r="R98" s="22">
        <v>0</v>
      </c>
      <c r="S98" s="23">
        <f t="shared" si="39"/>
        <v>0</v>
      </c>
      <c r="T98" s="23"/>
      <c r="U98" s="22">
        <f t="shared" si="40"/>
        <v>0</v>
      </c>
      <c r="V98" s="24">
        <f t="shared" si="41"/>
        <v>0</v>
      </c>
      <c r="W98" s="78"/>
      <c r="X98" s="22" t="e">
        <f t="shared" si="42"/>
        <v>#DIV/0!</v>
      </c>
      <c r="Y98" s="24">
        <v>0</v>
      </c>
    </row>
    <row r="99" spans="1:25" ht="15.75" customHeight="1">
      <c r="A99" s="60">
        <v>5232</v>
      </c>
      <c r="B99" s="8" t="s">
        <v>53</v>
      </c>
      <c r="C99" s="7"/>
      <c r="D99" s="46"/>
      <c r="F99" s="94">
        <v>0</v>
      </c>
      <c r="G99" s="23">
        <f t="shared" si="35"/>
        <v>0</v>
      </c>
      <c r="H99" s="5"/>
      <c r="I99" s="22">
        <v>0</v>
      </c>
      <c r="J99" s="23">
        <f t="shared" si="36"/>
        <v>0</v>
      </c>
      <c r="K99" s="5"/>
      <c r="L99" s="22">
        <v>0</v>
      </c>
      <c r="M99" s="95">
        <f t="shared" si="37"/>
        <v>0</v>
      </c>
      <c r="N99" s="5"/>
      <c r="O99" s="22">
        <v>0</v>
      </c>
      <c r="P99" s="23">
        <f t="shared" si="38"/>
        <v>0</v>
      </c>
      <c r="Q99" s="5"/>
      <c r="R99" s="22">
        <v>0</v>
      </c>
      <c r="S99" s="23">
        <f t="shared" si="39"/>
        <v>0</v>
      </c>
      <c r="T99" s="23"/>
      <c r="U99" s="22">
        <f t="shared" si="40"/>
        <v>0</v>
      </c>
      <c r="V99" s="24">
        <f t="shared" si="41"/>
        <v>0</v>
      </c>
      <c r="W99" s="78"/>
      <c r="X99" s="22" t="e">
        <f t="shared" si="42"/>
        <v>#DIV/0!</v>
      </c>
      <c r="Y99" s="24">
        <v>0</v>
      </c>
    </row>
    <row r="100" spans="1:25" ht="15.75" customHeight="1">
      <c r="A100" s="60">
        <v>5233</v>
      </c>
      <c r="B100" s="8" t="s">
        <v>54</v>
      </c>
      <c r="C100" s="7"/>
      <c r="D100" s="46"/>
      <c r="F100" s="94">
        <v>0</v>
      </c>
      <c r="G100" s="23">
        <f t="shared" si="35"/>
        <v>0</v>
      </c>
      <c r="H100" s="5"/>
      <c r="I100" s="22">
        <v>0</v>
      </c>
      <c r="J100" s="23">
        <f t="shared" si="36"/>
        <v>0</v>
      </c>
      <c r="K100" s="5"/>
      <c r="L100" s="22">
        <v>0</v>
      </c>
      <c r="M100" s="95">
        <f t="shared" si="37"/>
        <v>0</v>
      </c>
      <c r="N100" s="5"/>
      <c r="O100" s="22">
        <v>0</v>
      </c>
      <c r="P100" s="23">
        <f t="shared" si="38"/>
        <v>0</v>
      </c>
      <c r="Q100" s="5"/>
      <c r="R100" s="22">
        <v>0</v>
      </c>
      <c r="S100" s="23">
        <f t="shared" si="39"/>
        <v>0</v>
      </c>
      <c r="T100" s="23"/>
      <c r="U100" s="22">
        <f t="shared" si="40"/>
        <v>0</v>
      </c>
      <c r="V100" s="24">
        <f t="shared" si="41"/>
        <v>0</v>
      </c>
      <c r="W100" s="78"/>
      <c r="X100" s="22" t="e">
        <f t="shared" si="42"/>
        <v>#DIV/0!</v>
      </c>
      <c r="Y100" s="24">
        <v>0</v>
      </c>
    </row>
    <row r="101" spans="1:25" ht="15.75" customHeight="1">
      <c r="A101" s="60">
        <v>5244</v>
      </c>
      <c r="B101" s="8" t="s">
        <v>55</v>
      </c>
      <c r="C101" s="7"/>
      <c r="D101" s="46"/>
      <c r="F101" s="94">
        <v>0</v>
      </c>
      <c r="G101" s="23">
        <f t="shared" si="35"/>
        <v>0</v>
      </c>
      <c r="H101" s="5"/>
      <c r="I101" s="22">
        <v>0</v>
      </c>
      <c r="J101" s="23">
        <f t="shared" si="36"/>
        <v>0</v>
      </c>
      <c r="K101" s="5"/>
      <c r="L101" s="22">
        <v>0</v>
      </c>
      <c r="M101" s="95">
        <f t="shared" si="37"/>
        <v>0</v>
      </c>
      <c r="N101" s="5"/>
      <c r="O101" s="22">
        <v>0</v>
      </c>
      <c r="P101" s="23">
        <f t="shared" si="38"/>
        <v>0</v>
      </c>
      <c r="Q101" s="5"/>
      <c r="R101" s="22">
        <v>0</v>
      </c>
      <c r="S101" s="23">
        <f t="shared" si="39"/>
        <v>0</v>
      </c>
      <c r="T101" s="23"/>
      <c r="U101" s="22">
        <f t="shared" si="40"/>
        <v>0</v>
      </c>
      <c r="V101" s="24">
        <f t="shared" si="41"/>
        <v>0</v>
      </c>
      <c r="W101" s="78"/>
      <c r="X101" s="22" t="e">
        <f t="shared" si="42"/>
        <v>#DIV/0!</v>
      </c>
      <c r="Y101" s="24">
        <v>0</v>
      </c>
    </row>
    <row r="102" spans="1:25" ht="15.75" customHeight="1">
      <c r="A102" s="60">
        <v>5245</v>
      </c>
      <c r="B102" s="8" t="s">
        <v>56</v>
      </c>
      <c r="C102" s="7"/>
      <c r="D102" s="46"/>
      <c r="F102" s="94">
        <v>0</v>
      </c>
      <c r="G102" s="23">
        <f t="shared" si="35"/>
        <v>0</v>
      </c>
      <c r="H102" s="5"/>
      <c r="I102" s="22">
        <v>0</v>
      </c>
      <c r="J102" s="23">
        <f t="shared" si="36"/>
        <v>0</v>
      </c>
      <c r="K102" s="5"/>
      <c r="L102" s="22">
        <v>0</v>
      </c>
      <c r="M102" s="95">
        <f t="shared" si="37"/>
        <v>0</v>
      </c>
      <c r="N102" s="5"/>
      <c r="O102" s="22">
        <v>0</v>
      </c>
      <c r="P102" s="23">
        <f t="shared" si="38"/>
        <v>0</v>
      </c>
      <c r="Q102" s="5"/>
      <c r="R102" s="22">
        <v>0</v>
      </c>
      <c r="S102" s="23">
        <f t="shared" si="39"/>
        <v>0</v>
      </c>
      <c r="T102" s="23"/>
      <c r="U102" s="22">
        <f t="shared" si="40"/>
        <v>0</v>
      </c>
      <c r="V102" s="24">
        <f t="shared" si="41"/>
        <v>0</v>
      </c>
      <c r="W102" s="78"/>
      <c r="X102" s="22" t="e">
        <f t="shared" si="42"/>
        <v>#DIV/0!</v>
      </c>
      <c r="Y102" s="24">
        <v>0</v>
      </c>
    </row>
    <row r="103" spans="1:25" ht="15.75" customHeight="1">
      <c r="A103" s="60">
        <v>5247</v>
      </c>
      <c r="B103" s="8" t="s">
        <v>57</v>
      </c>
      <c r="C103" s="7"/>
      <c r="D103" s="46"/>
      <c r="F103" s="94">
        <v>0</v>
      </c>
      <c r="G103" s="23">
        <f t="shared" si="35"/>
        <v>0</v>
      </c>
      <c r="H103" s="5"/>
      <c r="I103" s="22">
        <v>0</v>
      </c>
      <c r="J103" s="23">
        <f t="shared" si="36"/>
        <v>0</v>
      </c>
      <c r="K103" s="5"/>
      <c r="L103" s="22">
        <v>0</v>
      </c>
      <c r="M103" s="95">
        <f t="shared" si="37"/>
        <v>0</v>
      </c>
      <c r="N103" s="5"/>
      <c r="O103" s="22">
        <v>0</v>
      </c>
      <c r="P103" s="23">
        <f t="shared" si="38"/>
        <v>0</v>
      </c>
      <c r="Q103" s="5"/>
      <c r="R103" s="22">
        <v>0</v>
      </c>
      <c r="S103" s="23">
        <f t="shared" si="39"/>
        <v>0</v>
      </c>
      <c r="T103" s="23"/>
      <c r="U103" s="22">
        <f t="shared" si="40"/>
        <v>0</v>
      </c>
      <c r="V103" s="24">
        <f t="shared" si="41"/>
        <v>0</v>
      </c>
      <c r="W103" s="78"/>
      <c r="X103" s="22" t="e">
        <f t="shared" si="42"/>
        <v>#DIV/0!</v>
      </c>
      <c r="Y103" s="24">
        <v>0</v>
      </c>
    </row>
    <row r="104" spans="1:25" ht="15.75" customHeight="1">
      <c r="A104" s="51"/>
      <c r="B104" s="71" t="s">
        <v>22</v>
      </c>
      <c r="C104" s="7"/>
      <c r="D104" s="46"/>
      <c r="F104" s="94">
        <v>0</v>
      </c>
      <c r="G104" s="23">
        <f t="shared" si="35"/>
        <v>0</v>
      </c>
      <c r="H104" s="5"/>
      <c r="I104" s="22">
        <v>0</v>
      </c>
      <c r="J104" s="23">
        <f t="shared" si="36"/>
        <v>0</v>
      </c>
      <c r="K104" s="5"/>
      <c r="L104" s="22">
        <v>0</v>
      </c>
      <c r="M104" s="95">
        <f t="shared" si="37"/>
        <v>0</v>
      </c>
      <c r="N104" s="5"/>
      <c r="O104" s="22">
        <v>0</v>
      </c>
      <c r="P104" s="23">
        <f t="shared" si="38"/>
        <v>0</v>
      </c>
      <c r="Q104" s="5"/>
      <c r="R104" s="22">
        <v>0</v>
      </c>
      <c r="S104" s="23">
        <f t="shared" si="39"/>
        <v>0</v>
      </c>
      <c r="T104" s="23"/>
      <c r="U104" s="22">
        <f t="shared" si="40"/>
        <v>0</v>
      </c>
      <c r="V104" s="24">
        <f t="shared" si="41"/>
        <v>0</v>
      </c>
      <c r="W104" s="78"/>
      <c r="X104" s="22" t="e">
        <f t="shared" si="42"/>
        <v>#DIV/0!</v>
      </c>
      <c r="Y104" s="24">
        <v>0</v>
      </c>
    </row>
    <row r="105" spans="1:25" s="5" customFormat="1" ht="15.75" customHeight="1">
      <c r="A105" s="51"/>
      <c r="B105" s="56" t="s">
        <v>58</v>
      </c>
      <c r="C105" s="26"/>
      <c r="E105" s="26"/>
      <c r="F105" s="121"/>
      <c r="G105" s="28">
        <f>SUM(G23:G103)</f>
        <v>0</v>
      </c>
      <c r="H105" s="26"/>
      <c r="I105" s="48"/>
      <c r="J105" s="28">
        <f>SUM(J23:J103)</f>
        <v>0</v>
      </c>
      <c r="K105" s="26"/>
      <c r="L105" s="48"/>
      <c r="M105" s="97">
        <f>SUM(M23:M103)</f>
        <v>0</v>
      </c>
      <c r="N105" s="26"/>
      <c r="O105" s="48"/>
      <c r="P105" s="28">
        <f>SUM(P23:P103)</f>
        <v>0</v>
      </c>
      <c r="Q105" s="26"/>
      <c r="R105" s="48"/>
      <c r="S105" s="28">
        <f>SUM(S23:S103)</f>
        <v>0</v>
      </c>
      <c r="T105" s="28"/>
      <c r="U105" s="48"/>
      <c r="V105" s="29">
        <f>SUM(V23:V103)</f>
        <v>0</v>
      </c>
      <c r="W105" s="81"/>
      <c r="X105" s="48" t="e">
        <f>Y105/V105</f>
        <v>#DIV/0!</v>
      </c>
      <c r="Y105" s="28">
        <f>SUM(Y49:Y104)</f>
        <v>0</v>
      </c>
    </row>
    <row r="106" spans="1:24" ht="15.75" customHeight="1">
      <c r="A106" s="51"/>
      <c r="F106" s="116"/>
      <c r="G106" s="5"/>
      <c r="H106" s="5"/>
      <c r="I106" s="117"/>
      <c r="J106" s="5"/>
      <c r="K106" s="5"/>
      <c r="L106" s="117"/>
      <c r="M106" s="93"/>
      <c r="O106" s="45"/>
      <c r="R106" s="45"/>
      <c r="S106" s="124"/>
      <c r="U106" s="45"/>
      <c r="W106" s="78"/>
      <c r="X106" s="45"/>
    </row>
    <row r="107" spans="1:25" s="2" customFormat="1" ht="15.75" customHeight="1">
      <c r="A107" s="51"/>
      <c r="B107" s="55" t="s">
        <v>33</v>
      </c>
      <c r="C107" s="49"/>
      <c r="D107" s="49"/>
      <c r="E107" s="49"/>
      <c r="F107" s="122" t="e">
        <f>+G107/V107</f>
        <v>#DIV/0!</v>
      </c>
      <c r="G107" s="50">
        <f>G105+G44+G32+G28</f>
        <v>0</v>
      </c>
      <c r="H107" s="49"/>
      <c r="I107" s="85" t="e">
        <f>+J107/V107</f>
        <v>#DIV/0!</v>
      </c>
      <c r="J107" s="50">
        <f>J105+J44+J32+J28</f>
        <v>0</v>
      </c>
      <c r="K107" s="49"/>
      <c r="L107" s="85" t="e">
        <f>+M107/V107</f>
        <v>#DIV/0!</v>
      </c>
      <c r="M107" s="123">
        <f>M105+M44+M32+M28</f>
        <v>0</v>
      </c>
      <c r="N107" s="49"/>
      <c r="O107" s="85" t="e">
        <f>+P107/V107</f>
        <v>#DIV/0!</v>
      </c>
      <c r="P107" s="50">
        <f>P105+P44+P32+P28</f>
        <v>0</v>
      </c>
      <c r="Q107" s="49"/>
      <c r="R107" s="85" t="e">
        <f>+S107/V107</f>
        <v>#DIV/0!</v>
      </c>
      <c r="S107" s="50">
        <f>S105+S44+S32+S28</f>
        <v>0</v>
      </c>
      <c r="T107" s="50"/>
      <c r="U107" s="85" t="e">
        <f>+R107+O107+L107+I107+F107</f>
        <v>#DIV/0!</v>
      </c>
      <c r="V107" s="50">
        <f>V105+V44+V32+V28</f>
        <v>0</v>
      </c>
      <c r="W107" s="82"/>
      <c r="X107" s="85" t="e">
        <f>Y107/V107</f>
        <v>#DIV/0!</v>
      </c>
      <c r="Y107" s="28">
        <f>+Y105+Y44+Y28+Y32</f>
        <v>0</v>
      </c>
    </row>
    <row r="108" spans="1:25" ht="29.25" customHeight="1" thickBot="1">
      <c r="A108" s="51"/>
      <c r="F108" s="131">
        <f>G107+J107+M107</f>
        <v>0</v>
      </c>
      <c r="G108" s="132"/>
      <c r="H108" s="132"/>
      <c r="I108" s="132"/>
      <c r="J108" s="132"/>
      <c r="K108" s="132"/>
      <c r="L108" s="132"/>
      <c r="M108" s="133"/>
      <c r="U108" s="1"/>
      <c r="W108" s="12"/>
      <c r="Y108" s="28"/>
    </row>
    <row r="109" spans="1:25" s="2" customFormat="1" ht="29.25" customHeight="1">
      <c r="A109" s="51"/>
      <c r="B109" s="1" t="s">
        <v>81</v>
      </c>
      <c r="U109" s="51"/>
      <c r="V109" s="51"/>
      <c r="W109" s="12"/>
      <c r="X109" s="1"/>
      <c r="Y109" s="1"/>
    </row>
    <row r="110" spans="1:23" ht="15.75" customHeight="1">
      <c r="A110" s="51"/>
      <c r="B110" s="1" t="s">
        <v>90</v>
      </c>
      <c r="W110" s="12"/>
    </row>
    <row r="111" spans="1:25" s="12" customFormat="1" ht="15" customHeight="1">
      <c r="A111" s="51"/>
      <c r="X111" s="1"/>
      <c r="Y111" s="1"/>
    </row>
    <row r="112" ht="15" customHeight="1">
      <c r="W112" s="12"/>
    </row>
    <row r="113" ht="15" customHeight="1">
      <c r="W113" s="12"/>
    </row>
    <row r="114" ht="15" customHeight="1">
      <c r="W114" s="12"/>
    </row>
    <row r="115" ht="15" customHeight="1">
      <c r="W115" s="12"/>
    </row>
    <row r="116" ht="15" customHeight="1">
      <c r="W116" s="12"/>
    </row>
    <row r="117" ht="15" customHeight="1">
      <c r="W117" s="12"/>
    </row>
    <row r="118" ht="15" customHeight="1">
      <c r="W118" s="12"/>
    </row>
    <row r="119" ht="15" customHeight="1">
      <c r="W119" s="12"/>
    </row>
    <row r="120" ht="15" customHeight="1">
      <c r="W120" s="12"/>
    </row>
    <row r="121" ht="15" customHeight="1">
      <c r="W121" s="12"/>
    </row>
    <row r="122" ht="15" customHeight="1">
      <c r="W122" s="12"/>
    </row>
    <row r="123" ht="15" customHeight="1">
      <c r="W123" s="12"/>
    </row>
    <row r="124" ht="15" customHeight="1">
      <c r="W124" s="12"/>
    </row>
    <row r="125" ht="15" customHeight="1">
      <c r="W125" s="12"/>
    </row>
    <row r="126" ht="15" customHeight="1">
      <c r="W126" s="12"/>
    </row>
    <row r="127" ht="15" customHeight="1">
      <c r="W127" s="12"/>
    </row>
    <row r="128" ht="15" customHeight="1">
      <c r="W128" s="12"/>
    </row>
    <row r="129" ht="15" customHeight="1">
      <c r="W129" s="12"/>
    </row>
    <row r="130" ht="15" customHeight="1">
      <c r="W130" s="12"/>
    </row>
    <row r="131" ht="15" customHeight="1">
      <c r="W131" s="12"/>
    </row>
    <row r="132" ht="15" customHeight="1">
      <c r="W132" s="12"/>
    </row>
    <row r="133" ht="15" customHeight="1">
      <c r="W133" s="12"/>
    </row>
    <row r="134" ht="15" customHeight="1">
      <c r="W134" s="12"/>
    </row>
    <row r="135" ht="15" customHeight="1">
      <c r="W135" s="12"/>
    </row>
    <row r="136" ht="15" customHeight="1">
      <c r="W136" s="12"/>
    </row>
    <row r="137" ht="15" customHeight="1">
      <c r="W137" s="12"/>
    </row>
    <row r="138" ht="15" customHeight="1">
      <c r="W138" s="12"/>
    </row>
    <row r="139" ht="15" customHeight="1">
      <c r="W139" s="12"/>
    </row>
    <row r="140" ht="15" customHeight="1">
      <c r="W140" s="12"/>
    </row>
    <row r="141" ht="15" customHeight="1">
      <c r="W141" s="12"/>
    </row>
    <row r="142" ht="15" customHeight="1">
      <c r="W142" s="12"/>
    </row>
    <row r="143" ht="15" customHeight="1">
      <c r="W143" s="12"/>
    </row>
    <row r="144" ht="15" customHeight="1">
      <c r="W144" s="12"/>
    </row>
    <row r="145" ht="15" customHeight="1">
      <c r="W145" s="12"/>
    </row>
    <row r="146" ht="15" customHeight="1">
      <c r="W146" s="12"/>
    </row>
    <row r="147" ht="15" customHeight="1">
      <c r="W147" s="12"/>
    </row>
    <row r="148" ht="15" customHeight="1">
      <c r="W148" s="12"/>
    </row>
    <row r="149" ht="15" customHeight="1">
      <c r="W149" s="12"/>
    </row>
    <row r="150" ht="15" customHeight="1">
      <c r="W150" s="12"/>
    </row>
    <row r="151" ht="15" customHeight="1">
      <c r="W151" s="12"/>
    </row>
    <row r="152" ht="15" customHeight="1">
      <c r="W152" s="12"/>
    </row>
    <row r="153" ht="15" customHeight="1">
      <c r="W153" s="12"/>
    </row>
    <row r="154" ht="15" customHeight="1">
      <c r="W154" s="12"/>
    </row>
    <row r="155" ht="15" customHeight="1">
      <c r="W155" s="12"/>
    </row>
    <row r="156" ht="15" customHeight="1">
      <c r="W156" s="12"/>
    </row>
  </sheetData>
  <mergeCells count="12">
    <mergeCell ref="O8:P8"/>
    <mergeCell ref="R8:S8"/>
    <mergeCell ref="X7:Y8"/>
    <mergeCell ref="U8:V8"/>
    <mergeCell ref="F108:M108"/>
    <mergeCell ref="C3:J3"/>
    <mergeCell ref="C4:J4"/>
    <mergeCell ref="C5:D5"/>
    <mergeCell ref="F8:G8"/>
    <mergeCell ref="I8:J8"/>
    <mergeCell ref="F7:S7"/>
    <mergeCell ref="L8:M8"/>
  </mergeCells>
  <printOptions horizontalCentered="1"/>
  <pageMargins left="0.49" right="0.37" top="0.82" bottom="0.48" header="0.5" footer="0.27"/>
  <pageSetup fitToHeight="0" horizontalDpi="600" verticalDpi="600" orientation="landscape" paperSize="5" scale="56" r:id="rId1"/>
  <headerFooter alignWithMargins="0">
    <oddHeader>&amp;RAttachment H - Admin Budget</oddHeader>
    <oddFooter>&amp;CBudget: Projected Administrative Cost &amp;P of &amp;N</oddFooter>
  </headerFooter>
  <rowBreaks count="2" manualBreakCount="2">
    <brk id="45" max="24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request operating budget</dc:title>
  <dc:subject/>
  <dc:creator>Tony</dc:creator>
  <cp:keywords/>
  <dc:description/>
  <cp:lastModifiedBy>SFW</cp:lastModifiedBy>
  <cp:lastPrinted>2009-07-08T15:13:54Z</cp:lastPrinted>
  <dcterms:created xsi:type="dcterms:W3CDTF">1999-09-01T14:04:38Z</dcterms:created>
  <dcterms:modified xsi:type="dcterms:W3CDTF">2009-09-16T12:51:31Z</dcterms:modified>
  <cp:category/>
  <cp:version/>
  <cp:contentType/>
  <cp:contentStatus/>
</cp:coreProperties>
</file>